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3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'01'!$A$1:$N$80</definedName>
    <definedName name="_xlnm.Print_Area" localSheetId="2">'03'!$A$1:$N$82</definedName>
    <definedName name="_xlnm.Print_Area" localSheetId="3">'04'!$A$1:$N$81</definedName>
    <definedName name="_xlnm.Print_Titles" localSheetId="0">'01'!$6:$12</definedName>
    <definedName name="_xlnm.Print_Titles" localSheetId="2">'03'!$6:$12</definedName>
    <definedName name="_xlnm.Print_Titles" localSheetId="3">'04'!$6:$12</definedName>
  </definedNames>
  <calcPr fullCalcOnLoad="1"/>
</workbook>
</file>

<file path=xl/sharedStrings.xml><?xml version="1.0" encoding="utf-8"?>
<sst xmlns="http://schemas.openxmlformats.org/spreadsheetml/2006/main" count="547" uniqueCount="115">
  <si>
    <t>(tūkst. valūtas vienību)</t>
  </si>
  <si>
    <t>Galvojuma</t>
  </si>
  <si>
    <t>Parāds</t>
  </si>
  <si>
    <t>Pārskata periodā</t>
  </si>
  <si>
    <t>Nākamā ceturkšņa</t>
  </si>
  <si>
    <t>Galvo-</t>
  </si>
  <si>
    <t>Galvojuma saņēmējs</t>
  </si>
  <si>
    <t>summa</t>
  </si>
  <si>
    <t>pārskata</t>
  </si>
  <si>
    <t>Valūtas</t>
  </si>
  <si>
    <t>pārskata perioda</t>
  </si>
  <si>
    <t>neizmaksātā</t>
  </si>
  <si>
    <t>juma</t>
  </si>
  <si>
    <t>(Aizdevējs)</t>
  </si>
  <si>
    <t>perioda</t>
  </si>
  <si>
    <t>izmaksātā</t>
  </si>
  <si>
    <t>atmaksātā</t>
  </si>
  <si>
    <t>kursa</t>
  </si>
  <si>
    <t>apkalpošanas</t>
  </si>
  <si>
    <t>beigās</t>
  </si>
  <si>
    <t>daļa pārskata</t>
  </si>
  <si>
    <t>atmaksājamā</t>
  </si>
  <si>
    <t>kods</t>
  </si>
  <si>
    <t>ārvalstu</t>
  </si>
  <si>
    <t>sākumā</t>
  </si>
  <si>
    <t>daļa</t>
  </si>
  <si>
    <t>izmaiņas</t>
  </si>
  <si>
    <t>izdevumi</t>
  </si>
  <si>
    <t>(7+8-9+10)</t>
  </si>
  <si>
    <t>perioda beigās</t>
  </si>
  <si>
    <t>valūtā</t>
  </si>
  <si>
    <t>latos</t>
  </si>
  <si>
    <t>Galvojumi Šveices frankos (CHF)</t>
  </si>
  <si>
    <t>Rīgas Dome ūdensapgādei (EIB)</t>
  </si>
  <si>
    <t>VPA/s ''Latvenergo'' (Credit Suisse)</t>
  </si>
  <si>
    <t xml:space="preserve">Kopā   CHF </t>
  </si>
  <si>
    <t>Galvojumi Eiropas vienotā valūtā (EUR)</t>
  </si>
  <si>
    <t>VPA/s ''Latvenergo'' (EIB)</t>
  </si>
  <si>
    <t>70b</t>
  </si>
  <si>
    <t>Latvijas Olimpiskā komiteja (A/S"Parekss Banka")</t>
  </si>
  <si>
    <t>VPA/s ''Latvenergo'' (Societe Generale)</t>
  </si>
  <si>
    <t>VA/S Latvijas Dzelzceļš (EIB)</t>
  </si>
  <si>
    <t>RJA ēkas rekonstrukcijai (ZIB)</t>
  </si>
  <si>
    <t>VA/S "Latvijas hipotēku banka" (KFW)</t>
  </si>
  <si>
    <t>VA/S "Latvijas Hipotēku un zemes banka" (ZIB)</t>
  </si>
  <si>
    <t>VA/S "Latvijas Hipotēku un zemes banka" (CEDB)</t>
  </si>
  <si>
    <t>Jelgavas ūdensapgādes projekta izstrāde (ZIB)</t>
  </si>
  <si>
    <t>Jelgavas pils.pašv. SIA "Jelgavas ūdens" (ZVFK)</t>
  </si>
  <si>
    <t>VA/S "Latvijas Hipotēku un zemes banka" (EIB)</t>
  </si>
  <si>
    <t xml:space="preserve">Kopā   EUR </t>
  </si>
  <si>
    <t>Galvojumi Latvijas latos (LVL)</t>
  </si>
  <si>
    <t>VA/S "Latvijas Pasts"(Nordea Bank Finland-Latvija)</t>
  </si>
  <si>
    <t>A/S"Kalceks"(A/S "Parekss-banka")</t>
  </si>
  <si>
    <t>Rojas ostas pārvalde (A/S"Parekss-banka")</t>
  </si>
  <si>
    <t>70a*</t>
  </si>
  <si>
    <t>SIA"Kuldīgas raj.slimnīca"(A/sPirmā banka)</t>
  </si>
  <si>
    <t>VA/S ''Latvijas Dzelzceļš'' (A/S Latvijas Unibanka)</t>
  </si>
  <si>
    <t>Cēsu p. silt. rekonstrukcija (A/s Latvijas Unibanka)</t>
  </si>
  <si>
    <t>Studiju kreditēšana</t>
  </si>
  <si>
    <t>Studējošo kreditēšana</t>
  </si>
  <si>
    <t xml:space="preserve">Kopā   LVL </t>
  </si>
  <si>
    <t>Galvojumi ASV dolāros (USD)</t>
  </si>
  <si>
    <t>Mērsraga osta (A/s Latvijas Unibanka)</t>
  </si>
  <si>
    <t>Lidosta ''Rīga'' (ERAB)</t>
  </si>
  <si>
    <t>Ventspils Brīvostas pārvalde (EIB)</t>
  </si>
  <si>
    <t>Rīgas tirdzniecības osta (A/s Latvijas Unibanka)</t>
  </si>
  <si>
    <t>VA/S ''Latvijas Dzelzceļš'' (ERAB)</t>
  </si>
  <si>
    <t>VAS "Latvijas dzelzceļš" (EIB)</t>
  </si>
  <si>
    <t>Liepājas SEZ (A/s Vereinsbank)</t>
  </si>
  <si>
    <t>Rīgas Starptautiskā lidosta (EIB)</t>
  </si>
  <si>
    <t>Salacgrīvas ostas pārvalde (Pirmā Latvijas k/b)</t>
  </si>
  <si>
    <t>Ventspils brīvostas pārvaldei (EIB)</t>
  </si>
  <si>
    <t>Ventspils brīvostas pārvaldei (Pirmā Latvijas k/b)</t>
  </si>
  <si>
    <t>Skultes ostas akv. padz. (Pirmā Latvijas k/b)</t>
  </si>
  <si>
    <t>Mājokļu attīstības kreditēšanas programma ( ZIB)</t>
  </si>
  <si>
    <t>Ventspils Brīvostas pārvalde (VABB)</t>
  </si>
  <si>
    <t>Mājokļu attīstības kreditēšanas programma ( CEDB)</t>
  </si>
  <si>
    <t>VAS "Latvijas Dzelzceļš" ( A/s Parekss banka)</t>
  </si>
  <si>
    <t>Skultes ostas pārvalde (Nord/LB Latvija)</t>
  </si>
  <si>
    <t xml:space="preserve">Kopā   USD </t>
  </si>
  <si>
    <t xml:space="preserve">Kopā pārskata periodā: </t>
  </si>
  <si>
    <t>X</t>
  </si>
  <si>
    <t>Kopā gadā:</t>
  </si>
  <si>
    <t>Valsts kases pārvaldniece</t>
  </si>
  <si>
    <t>I.Krūmane</t>
  </si>
  <si>
    <t>Valsts kase / Pārskatu departaments</t>
  </si>
  <si>
    <t>(2004. gada 1.ceturksnis)</t>
  </si>
  <si>
    <t xml:space="preserve">Valsts izsniegtie galvojumi </t>
  </si>
  <si>
    <t>5.pielikums</t>
  </si>
  <si>
    <t>2004. gada 17.maijs</t>
  </si>
  <si>
    <t>t.sk.300 tūkst.latu izmaksāti 2003.gadā</t>
  </si>
  <si>
    <t>Valsts kases oficiālais ceturkšņa pārskats</t>
  </si>
  <si>
    <t>(2004. gada 2.ceturksnis)</t>
  </si>
  <si>
    <t>Nākamā perioda</t>
  </si>
  <si>
    <t>(5+6-7+8)</t>
  </si>
  <si>
    <t>70a</t>
  </si>
  <si>
    <t>Kopā 1.ceturksnī:</t>
  </si>
  <si>
    <t>2004. gada 16.augusts</t>
  </si>
  <si>
    <t>(2004. gada 3.ceturksnis)</t>
  </si>
  <si>
    <t>100*</t>
  </si>
  <si>
    <t>81*</t>
  </si>
  <si>
    <t>Kopā 2.ceturksnī:</t>
  </si>
  <si>
    <t>Kopā gadā:*</t>
  </si>
  <si>
    <t>*</t>
  </si>
  <si>
    <t>atlikumi uz pārskata gada sākumu koriģēti pēc 2003.gada pārskata datiem</t>
  </si>
  <si>
    <t>t.sk. 14 tūkstoši latu atmaksāti 2003.g. un 87 tūkstoši latu atmaksāti 2004.g.1 un 2.cet.</t>
  </si>
  <si>
    <t>t.sk. 20 tūkstoši latu izmaksāti 2004.g.2.cet.</t>
  </si>
  <si>
    <t>2004. gada 15.novembris</t>
  </si>
  <si>
    <t>(2004. gada 4.ceturksnis)</t>
  </si>
  <si>
    <t>14*</t>
  </si>
  <si>
    <t>83*</t>
  </si>
  <si>
    <t>Kopā 3.ceturksnī:</t>
  </si>
  <si>
    <t>izmaksāts 2004.g.3.cet.</t>
  </si>
  <si>
    <t>t.sk. 223 tūkstoši latu atmaksāti 2004.g. 2 un 3.cet.</t>
  </si>
  <si>
    <t>2005. gada 15.februāris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</si>
</sst>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3" fontId="7" fillId="0" borderId="25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3" fontId="7" fillId="0" borderId="33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Continuous"/>
    </xf>
    <xf numFmtId="3" fontId="5" fillId="0" borderId="36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3" fontId="7" fillId="0" borderId="37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3" fontId="7" fillId="0" borderId="42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7" fillId="0" borderId="4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5" fillId="0" borderId="4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" fontId="5" fillId="0" borderId="2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421875" style="1" customWidth="1"/>
    <col min="2" max="2" width="35.00390625" style="2" customWidth="1"/>
    <col min="3" max="4" width="7.8515625" style="2" customWidth="1"/>
    <col min="5" max="5" width="7.00390625" style="2" customWidth="1"/>
    <col min="6" max="6" width="7.8515625" style="2" customWidth="1"/>
    <col min="7" max="7" width="8.00390625" style="2" customWidth="1"/>
    <col min="8" max="8" width="7.57421875" style="2" customWidth="1"/>
    <col min="9" max="9" width="9.28125" style="2" customWidth="1"/>
    <col min="10" max="11" width="9.140625" style="2" customWidth="1"/>
    <col min="12" max="12" width="11.140625" style="2" customWidth="1"/>
    <col min="13" max="13" width="9.8515625" style="2" customWidth="1"/>
    <col min="14" max="14" width="10.28125" style="2" customWidth="1"/>
    <col min="15" max="60" width="9.140625" style="3" customWidth="1"/>
    <col min="61" max="16384" width="9.140625" style="2" customWidth="1"/>
  </cols>
  <sheetData>
    <row r="1" ht="15.75">
      <c r="N1" s="3" t="s">
        <v>88</v>
      </c>
    </row>
    <row r="2" spans="1:14" s="3" customFormat="1" ht="12.75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="3" customFormat="1" ht="12.75">
      <c r="A3" s="4"/>
    </row>
    <row r="4" spans="1:60" s="5" customFormat="1" ht="15.75">
      <c r="A4" s="91" t="s">
        <v>87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14" ht="15.75">
      <c r="A5" s="91" t="s">
        <v>86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3" customFormat="1" ht="12.75">
      <c r="A6" s="6"/>
      <c r="B6" s="6"/>
      <c r="C6" s="6"/>
      <c r="D6" s="6"/>
      <c r="E6" s="6"/>
      <c r="F6" s="6"/>
      <c r="I6" s="6"/>
      <c r="N6" s="7" t="s">
        <v>0</v>
      </c>
    </row>
    <row r="7" spans="1:60" s="9" customFormat="1" ht="12.75">
      <c r="A7" s="8"/>
      <c r="C7" s="10" t="s">
        <v>1</v>
      </c>
      <c r="D7" s="10"/>
      <c r="E7" s="11" t="s">
        <v>2</v>
      </c>
      <c r="F7" s="12" t="s">
        <v>3</v>
      </c>
      <c r="G7" s="13"/>
      <c r="H7" s="13"/>
      <c r="I7" s="12"/>
      <c r="J7" s="14" t="s">
        <v>2</v>
      </c>
      <c r="K7" s="15"/>
      <c r="L7" s="16" t="s">
        <v>1</v>
      </c>
      <c r="M7" s="13" t="s">
        <v>4</v>
      </c>
      <c r="N7" s="1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9" customFormat="1" ht="12.75">
      <c r="A8" s="17" t="s">
        <v>5</v>
      </c>
      <c r="B8" s="17" t="s">
        <v>6</v>
      </c>
      <c r="C8" s="18" t="s">
        <v>7</v>
      </c>
      <c r="D8" s="19"/>
      <c r="E8" s="10" t="s">
        <v>8</v>
      </c>
      <c r="F8" s="10" t="s">
        <v>1</v>
      </c>
      <c r="G8" s="10" t="s">
        <v>1</v>
      </c>
      <c r="H8" s="16" t="s">
        <v>9</v>
      </c>
      <c r="I8" s="10" t="s">
        <v>1</v>
      </c>
      <c r="J8" s="18" t="s">
        <v>10</v>
      </c>
      <c r="K8" s="19"/>
      <c r="L8" s="17" t="s">
        <v>11</v>
      </c>
      <c r="M8" s="16" t="s">
        <v>1</v>
      </c>
      <c r="N8" s="16" t="s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s="9" customFormat="1" ht="12.75">
      <c r="A9" s="17" t="s">
        <v>12</v>
      </c>
      <c r="B9" s="17" t="s">
        <v>13</v>
      </c>
      <c r="C9" s="20"/>
      <c r="D9" s="20"/>
      <c r="E9" s="10" t="s">
        <v>14</v>
      </c>
      <c r="F9" s="10" t="s">
        <v>15</v>
      </c>
      <c r="G9" s="10" t="s">
        <v>16</v>
      </c>
      <c r="H9" s="17" t="s">
        <v>17</v>
      </c>
      <c r="I9" s="10" t="s">
        <v>18</v>
      </c>
      <c r="J9" s="21" t="s">
        <v>19</v>
      </c>
      <c r="K9" s="19"/>
      <c r="L9" s="17" t="s">
        <v>20</v>
      </c>
      <c r="M9" s="17" t="s">
        <v>21</v>
      </c>
      <c r="N9" s="17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s="9" customFormat="1" ht="12.75">
      <c r="A10" s="17" t="s">
        <v>22</v>
      </c>
      <c r="B10" s="17"/>
      <c r="C10" s="17" t="s">
        <v>23</v>
      </c>
      <c r="D10" s="22"/>
      <c r="E10" s="10" t="s">
        <v>24</v>
      </c>
      <c r="F10" s="10" t="s">
        <v>25</v>
      </c>
      <c r="G10" s="10" t="s">
        <v>25</v>
      </c>
      <c r="H10" s="17" t="s">
        <v>26</v>
      </c>
      <c r="I10" s="10" t="s">
        <v>27</v>
      </c>
      <c r="J10" s="17" t="s">
        <v>23</v>
      </c>
      <c r="K10" s="23" t="s">
        <v>28</v>
      </c>
      <c r="L10" s="17" t="s">
        <v>29</v>
      </c>
      <c r="M10" s="17" t="s">
        <v>25</v>
      </c>
      <c r="N10" s="17" t="s">
        <v>27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9" customFormat="1" ht="12.75">
      <c r="A11" s="17"/>
      <c r="B11" s="17"/>
      <c r="C11" s="24" t="s">
        <v>30</v>
      </c>
      <c r="D11" s="24" t="s">
        <v>31</v>
      </c>
      <c r="E11" s="25" t="s">
        <v>31</v>
      </c>
      <c r="F11" s="25" t="s">
        <v>31</v>
      </c>
      <c r="G11" s="25" t="s">
        <v>31</v>
      </c>
      <c r="H11" s="17" t="s">
        <v>31</v>
      </c>
      <c r="I11" s="25" t="s">
        <v>31</v>
      </c>
      <c r="J11" s="24" t="s">
        <v>30</v>
      </c>
      <c r="K11" s="26" t="s">
        <v>31</v>
      </c>
      <c r="L11" s="24" t="s">
        <v>31</v>
      </c>
      <c r="M11" s="24" t="s">
        <v>31</v>
      </c>
      <c r="N11" s="17" t="s">
        <v>31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14" s="3" customFormat="1" ht="12.75">
      <c r="A12" s="27">
        <v>1</v>
      </c>
      <c r="B12" s="27">
        <v>2</v>
      </c>
      <c r="C12" s="27">
        <v>3</v>
      </c>
      <c r="D12" s="27">
        <v>4</v>
      </c>
      <c r="E12" s="27">
        <v>7</v>
      </c>
      <c r="F12" s="27">
        <v>8</v>
      </c>
      <c r="G12" s="27">
        <v>9</v>
      </c>
      <c r="H12" s="27">
        <v>10</v>
      </c>
      <c r="I12" s="28">
        <v>11</v>
      </c>
      <c r="J12" s="27">
        <v>5</v>
      </c>
      <c r="K12" s="27">
        <v>6</v>
      </c>
      <c r="L12" s="27">
        <v>12</v>
      </c>
      <c r="M12" s="27">
        <v>13</v>
      </c>
      <c r="N12" s="27">
        <v>14</v>
      </c>
    </row>
    <row r="13" spans="1:60" s="9" customFormat="1" ht="12.75">
      <c r="A13" s="29" t="s">
        <v>32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9" customFormat="1" ht="12.75">
      <c r="A14" s="33">
        <v>56</v>
      </c>
      <c r="B14" s="34" t="s">
        <v>33</v>
      </c>
      <c r="C14" s="35">
        <v>4000</v>
      </c>
      <c r="D14" s="35">
        <v>1692</v>
      </c>
      <c r="E14" s="36">
        <v>1440</v>
      </c>
      <c r="F14" s="36">
        <v>0</v>
      </c>
      <c r="G14" s="36">
        <v>0</v>
      </c>
      <c r="H14" s="36">
        <v>-30</v>
      </c>
      <c r="I14" s="36">
        <v>0</v>
      </c>
      <c r="J14" s="35">
        <v>3333</v>
      </c>
      <c r="K14" s="35">
        <f>E14+F14-G14+H14</f>
        <v>1410</v>
      </c>
      <c r="L14" s="36">
        <v>0</v>
      </c>
      <c r="M14" s="36">
        <v>56</v>
      </c>
      <c r="N14" s="37">
        <v>27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s="9" customFormat="1" ht="12.75">
      <c r="A15" s="38">
        <v>71</v>
      </c>
      <c r="B15" s="39" t="s">
        <v>34</v>
      </c>
      <c r="C15" s="35">
        <v>6125</v>
      </c>
      <c r="D15" s="35">
        <v>2591</v>
      </c>
      <c r="E15" s="36">
        <v>118</v>
      </c>
      <c r="F15" s="36">
        <v>0</v>
      </c>
      <c r="G15" s="36">
        <v>27</v>
      </c>
      <c r="H15" s="36">
        <v>-3</v>
      </c>
      <c r="I15" s="36">
        <v>0</v>
      </c>
      <c r="J15" s="35">
        <v>209</v>
      </c>
      <c r="K15" s="35">
        <f>E15+F15-G15+H15</f>
        <v>88</v>
      </c>
      <c r="L15" s="36">
        <v>0</v>
      </c>
      <c r="M15" s="36">
        <v>83</v>
      </c>
      <c r="N15" s="37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s="9" customFormat="1" ht="12.75">
      <c r="A16" s="40"/>
      <c r="B16" s="41" t="s">
        <v>35</v>
      </c>
      <c r="C16" s="42">
        <f aca="true" t="shared" si="0" ref="C16:N16">SUM(C14:C15)</f>
        <v>10125</v>
      </c>
      <c r="D16" s="42">
        <f t="shared" si="0"/>
        <v>4283</v>
      </c>
      <c r="E16" s="42">
        <f t="shared" si="0"/>
        <v>1558</v>
      </c>
      <c r="F16" s="42">
        <f t="shared" si="0"/>
        <v>0</v>
      </c>
      <c r="G16" s="42">
        <f t="shared" si="0"/>
        <v>27</v>
      </c>
      <c r="H16" s="42">
        <f t="shared" si="0"/>
        <v>-33</v>
      </c>
      <c r="I16" s="42">
        <f t="shared" si="0"/>
        <v>0</v>
      </c>
      <c r="J16" s="42">
        <f t="shared" si="0"/>
        <v>3542</v>
      </c>
      <c r="K16" s="42">
        <f t="shared" si="0"/>
        <v>1498</v>
      </c>
      <c r="L16" s="42">
        <f t="shared" si="0"/>
        <v>0</v>
      </c>
      <c r="M16" s="42">
        <f t="shared" si="0"/>
        <v>139</v>
      </c>
      <c r="N16" s="42">
        <f t="shared" si="0"/>
        <v>28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9" customFormat="1" ht="12.75">
      <c r="A17" s="43" t="s">
        <v>36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9" customFormat="1" ht="12.75">
      <c r="A18" s="33">
        <v>56</v>
      </c>
      <c r="B18" s="34" t="s">
        <v>33</v>
      </c>
      <c r="C18" s="35">
        <v>12552</v>
      </c>
      <c r="D18" s="35">
        <v>8297</v>
      </c>
      <c r="E18" s="36">
        <v>7050</v>
      </c>
      <c r="F18" s="36">
        <v>0</v>
      </c>
      <c r="G18" s="36">
        <v>0</v>
      </c>
      <c r="H18" s="36">
        <v>-136</v>
      </c>
      <c r="I18" s="36">
        <v>0</v>
      </c>
      <c r="J18" s="35">
        <v>10460</v>
      </c>
      <c r="K18" s="35">
        <f aca="true" t="shared" si="1" ref="K18:K27">E18+F18-G18+H18</f>
        <v>6914</v>
      </c>
      <c r="L18" s="36">
        <v>0</v>
      </c>
      <c r="M18" s="36">
        <v>277</v>
      </c>
      <c r="N18" s="37">
        <v>191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9" customFormat="1" ht="12.75">
      <c r="A19" s="33">
        <v>57</v>
      </c>
      <c r="B19" s="39" t="s">
        <v>37</v>
      </c>
      <c r="C19" s="35">
        <v>6000</v>
      </c>
      <c r="D19" s="35">
        <v>3966</v>
      </c>
      <c r="E19" s="36">
        <v>3370</v>
      </c>
      <c r="F19" s="36">
        <v>0</v>
      </c>
      <c r="G19" s="36">
        <v>0</v>
      </c>
      <c r="H19" s="36">
        <v>-65</v>
      </c>
      <c r="I19" s="36">
        <v>0</v>
      </c>
      <c r="J19" s="35">
        <v>5000</v>
      </c>
      <c r="K19" s="35">
        <f t="shared" si="1"/>
        <v>3305</v>
      </c>
      <c r="L19" s="36">
        <v>0</v>
      </c>
      <c r="M19" s="36">
        <v>132</v>
      </c>
      <c r="N19" s="37">
        <v>91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s="9" customFormat="1" ht="12.75">
      <c r="A20" s="33" t="s">
        <v>38</v>
      </c>
      <c r="B20" s="44" t="s">
        <v>39</v>
      </c>
      <c r="C20" s="45">
        <v>6451</v>
      </c>
      <c r="D20" s="45">
        <v>4264</v>
      </c>
      <c r="E20" s="45">
        <v>4348</v>
      </c>
      <c r="F20" s="36">
        <v>0</v>
      </c>
      <c r="G20" s="36">
        <v>0</v>
      </c>
      <c r="H20" s="36">
        <v>-84</v>
      </c>
      <c r="I20" s="36">
        <v>0</v>
      </c>
      <c r="J20" s="45">
        <v>6451</v>
      </c>
      <c r="K20" s="35">
        <f t="shared" si="1"/>
        <v>4264</v>
      </c>
      <c r="L20" s="36">
        <v>0</v>
      </c>
      <c r="M20" s="36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s="9" customFormat="1" ht="12.75">
      <c r="A21" s="33">
        <v>73</v>
      </c>
      <c r="B21" s="44" t="s">
        <v>40</v>
      </c>
      <c r="C21" s="35">
        <v>7801</v>
      </c>
      <c r="D21" s="35">
        <v>5157</v>
      </c>
      <c r="E21" s="36">
        <v>3552</v>
      </c>
      <c r="F21" s="36">
        <v>0</v>
      </c>
      <c r="G21" s="36">
        <v>126</v>
      </c>
      <c r="H21" s="36">
        <v>-68</v>
      </c>
      <c r="I21" s="36">
        <v>50</v>
      </c>
      <c r="J21" s="35">
        <v>5080</v>
      </c>
      <c r="K21" s="35">
        <f t="shared" si="1"/>
        <v>3358</v>
      </c>
      <c r="L21" s="36">
        <v>0</v>
      </c>
      <c r="M21" s="36">
        <v>132</v>
      </c>
      <c r="N21" s="37">
        <v>55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s="9" customFormat="1" ht="12.75">
      <c r="A22" s="33">
        <v>82</v>
      </c>
      <c r="B22" s="44" t="s">
        <v>41</v>
      </c>
      <c r="C22" s="35">
        <v>7004</v>
      </c>
      <c r="D22" s="35">
        <v>4629</v>
      </c>
      <c r="E22" s="36">
        <v>4721</v>
      </c>
      <c r="F22" s="36">
        <v>0</v>
      </c>
      <c r="G22" s="36">
        <v>157</v>
      </c>
      <c r="H22" s="36">
        <v>-90</v>
      </c>
      <c r="I22" s="36">
        <v>25</v>
      </c>
      <c r="J22" s="35">
        <v>6767</v>
      </c>
      <c r="K22" s="35">
        <f t="shared" si="1"/>
        <v>4474</v>
      </c>
      <c r="L22" s="36">
        <v>0</v>
      </c>
      <c r="M22" s="36">
        <v>0</v>
      </c>
      <c r="N22" s="37">
        <v>24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s="9" customFormat="1" ht="12.75">
      <c r="A23" s="33">
        <v>88</v>
      </c>
      <c r="B23" s="44" t="s">
        <v>42</v>
      </c>
      <c r="C23" s="35">
        <v>4595</v>
      </c>
      <c r="D23" s="35">
        <v>3037</v>
      </c>
      <c r="E23" s="36">
        <v>3097</v>
      </c>
      <c r="F23" s="36">
        <v>0</v>
      </c>
      <c r="G23" s="36">
        <v>0</v>
      </c>
      <c r="H23" s="36">
        <v>-59</v>
      </c>
      <c r="I23" s="36">
        <v>0</v>
      </c>
      <c r="J23" s="35">
        <v>4595</v>
      </c>
      <c r="K23" s="35">
        <f t="shared" si="1"/>
        <v>3038</v>
      </c>
      <c r="L23" s="36">
        <v>0</v>
      </c>
      <c r="M23" s="36">
        <v>0</v>
      </c>
      <c r="N23" s="37">
        <v>66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s="9" customFormat="1" ht="12.75">
      <c r="A24" s="46">
        <v>90</v>
      </c>
      <c r="B24" s="47" t="s">
        <v>43</v>
      </c>
      <c r="C24" s="48">
        <v>17456</v>
      </c>
      <c r="D24" s="48">
        <v>11538</v>
      </c>
      <c r="E24" s="48">
        <v>11759</v>
      </c>
      <c r="F24" s="36">
        <v>0</v>
      </c>
      <c r="G24" s="36">
        <v>0</v>
      </c>
      <c r="H24" s="36">
        <v>-227</v>
      </c>
      <c r="I24" s="36">
        <v>185</v>
      </c>
      <c r="J24" s="48">
        <v>17446</v>
      </c>
      <c r="K24" s="48">
        <f t="shared" si="1"/>
        <v>11532</v>
      </c>
      <c r="L24" s="36">
        <v>7</v>
      </c>
      <c r="M24" s="36">
        <v>0</v>
      </c>
      <c r="N24" s="37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9" customFormat="1" ht="12.75">
      <c r="A25" s="33">
        <v>98</v>
      </c>
      <c r="B25" s="44" t="s">
        <v>44</v>
      </c>
      <c r="C25" s="48">
        <v>7019</v>
      </c>
      <c r="D25" s="48">
        <v>4640</v>
      </c>
      <c r="E25" s="48">
        <v>2700</v>
      </c>
      <c r="F25" s="36">
        <v>0</v>
      </c>
      <c r="G25" s="36">
        <v>0</v>
      </c>
      <c r="H25" s="36">
        <v>-52</v>
      </c>
      <c r="I25" s="36">
        <v>35</v>
      </c>
      <c r="J25" s="48">
        <v>4006</v>
      </c>
      <c r="K25" s="48">
        <f t="shared" si="1"/>
        <v>2648</v>
      </c>
      <c r="L25" s="36">
        <v>1992</v>
      </c>
      <c r="M25" s="36">
        <v>0</v>
      </c>
      <c r="N25" s="37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9" customFormat="1" ht="12.75">
      <c r="A26" s="33">
        <v>99</v>
      </c>
      <c r="B26" s="44" t="s">
        <v>39</v>
      </c>
      <c r="C26" s="48">
        <v>14005</v>
      </c>
      <c r="D26" s="48">
        <v>9257</v>
      </c>
      <c r="E26" s="48">
        <v>9439</v>
      </c>
      <c r="F26" s="36">
        <v>0</v>
      </c>
      <c r="G26" s="36">
        <v>0</v>
      </c>
      <c r="H26" s="36">
        <v>-182</v>
      </c>
      <c r="I26" s="36">
        <v>128</v>
      </c>
      <c r="J26" s="48">
        <v>14005</v>
      </c>
      <c r="K26" s="48">
        <f t="shared" si="1"/>
        <v>9257</v>
      </c>
      <c r="L26" s="36">
        <v>0</v>
      </c>
      <c r="M26" s="36">
        <v>0</v>
      </c>
      <c r="N26" s="37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9" customFormat="1" ht="12.75">
      <c r="A27" s="33">
        <v>129</v>
      </c>
      <c r="B27" s="44" t="s">
        <v>45</v>
      </c>
      <c r="C27" s="48">
        <v>7019</v>
      </c>
      <c r="D27" s="48">
        <v>4640</v>
      </c>
      <c r="E27" s="48">
        <v>2700</v>
      </c>
      <c r="F27" s="36">
        <v>0</v>
      </c>
      <c r="G27" s="36">
        <v>0</v>
      </c>
      <c r="H27" s="36">
        <v>-52</v>
      </c>
      <c r="I27" s="36">
        <v>27</v>
      </c>
      <c r="J27" s="48">
        <v>4006</v>
      </c>
      <c r="K27" s="48">
        <f t="shared" si="1"/>
        <v>2648</v>
      </c>
      <c r="L27" s="36">
        <v>1991</v>
      </c>
      <c r="M27" s="36">
        <v>0</v>
      </c>
      <c r="N27" s="37"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9" customFormat="1" ht="12.75">
      <c r="A28" s="33">
        <v>131</v>
      </c>
      <c r="B28" s="44" t="s">
        <v>46</v>
      </c>
      <c r="C28" s="48">
        <v>1817</v>
      </c>
      <c r="D28" s="48">
        <v>1201</v>
      </c>
      <c r="E28" s="48">
        <v>0</v>
      </c>
      <c r="F28" s="36">
        <v>0</v>
      </c>
      <c r="G28" s="36">
        <v>0</v>
      </c>
      <c r="H28" s="36">
        <v>0</v>
      </c>
      <c r="I28" s="36">
        <v>0</v>
      </c>
      <c r="J28" s="48">
        <v>0</v>
      </c>
      <c r="K28" s="48">
        <v>0</v>
      </c>
      <c r="L28" s="36">
        <v>1201</v>
      </c>
      <c r="M28" s="36">
        <v>0</v>
      </c>
      <c r="N28" s="37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s="9" customFormat="1" ht="12.75">
      <c r="A29" s="38">
        <v>132</v>
      </c>
      <c r="B29" s="49" t="s">
        <v>47</v>
      </c>
      <c r="C29" s="35">
        <v>700</v>
      </c>
      <c r="D29" s="35">
        <v>463</v>
      </c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5">
        <v>0</v>
      </c>
      <c r="K29" s="35">
        <v>0</v>
      </c>
      <c r="L29" s="36">
        <v>463</v>
      </c>
      <c r="M29" s="36">
        <v>0</v>
      </c>
      <c r="N29" s="37"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s="9" customFormat="1" ht="12.75">
      <c r="A30" s="38"/>
      <c r="B30" s="44" t="s">
        <v>48</v>
      </c>
      <c r="C30" s="35">
        <v>30000</v>
      </c>
      <c r="D30" s="35">
        <v>19830</v>
      </c>
      <c r="E30" s="35">
        <v>0</v>
      </c>
      <c r="F30" s="36">
        <v>0</v>
      </c>
      <c r="G30" s="36">
        <v>0</v>
      </c>
      <c r="H30" s="35">
        <v>0</v>
      </c>
      <c r="I30" s="36">
        <v>0</v>
      </c>
      <c r="J30" s="35">
        <v>0</v>
      </c>
      <c r="K30" s="35">
        <v>0</v>
      </c>
      <c r="L30" s="36">
        <v>19830</v>
      </c>
      <c r="M30" s="36">
        <v>0</v>
      </c>
      <c r="N30" s="37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s="9" customFormat="1" ht="12.75">
      <c r="A31" s="40"/>
      <c r="B31" s="41" t="s">
        <v>49</v>
      </c>
      <c r="C31" s="42">
        <f aca="true" t="shared" si="2" ref="C31:N31">SUM(C18:C30)</f>
        <v>122419</v>
      </c>
      <c r="D31" s="42">
        <f t="shared" si="2"/>
        <v>80919</v>
      </c>
      <c r="E31" s="42">
        <f t="shared" si="2"/>
        <v>52736</v>
      </c>
      <c r="F31" s="42">
        <f t="shared" si="2"/>
        <v>0</v>
      </c>
      <c r="G31" s="42">
        <f t="shared" si="2"/>
        <v>283</v>
      </c>
      <c r="H31" s="42">
        <f t="shared" si="2"/>
        <v>-1015</v>
      </c>
      <c r="I31" s="42">
        <f t="shared" si="2"/>
        <v>450</v>
      </c>
      <c r="J31" s="42">
        <f t="shared" si="2"/>
        <v>77816</v>
      </c>
      <c r="K31" s="42">
        <f t="shared" si="2"/>
        <v>51438</v>
      </c>
      <c r="L31" s="42">
        <f t="shared" si="2"/>
        <v>25484</v>
      </c>
      <c r="M31" s="42">
        <f t="shared" si="2"/>
        <v>541</v>
      </c>
      <c r="N31" s="42">
        <f t="shared" si="2"/>
        <v>427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s="9" customFormat="1" ht="12.75">
      <c r="A32" s="29" t="s">
        <v>50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s="9" customFormat="1" ht="12.75">
      <c r="A33" s="50">
        <v>140</v>
      </c>
      <c r="B33" s="44" t="s">
        <v>51</v>
      </c>
      <c r="C33" s="45">
        <v>4000</v>
      </c>
      <c r="D33" s="45">
        <v>4000</v>
      </c>
      <c r="E33" s="45">
        <v>3000</v>
      </c>
      <c r="F33" s="45">
        <v>1000</v>
      </c>
      <c r="G33" s="45">
        <v>0</v>
      </c>
      <c r="H33" s="45">
        <v>0</v>
      </c>
      <c r="I33" s="45">
        <v>41</v>
      </c>
      <c r="J33" s="45">
        <v>4000</v>
      </c>
      <c r="K33" s="48">
        <f aca="true" t="shared" si="3" ref="K33:K40">E33+F33-G33+H33</f>
        <v>4000</v>
      </c>
      <c r="L33" s="45">
        <v>0</v>
      </c>
      <c r="M33" s="45">
        <v>0</v>
      </c>
      <c r="N33" s="51">
        <v>49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s="9" customFormat="1" ht="12.75">
      <c r="A34" s="50">
        <v>139</v>
      </c>
      <c r="B34" s="44" t="s">
        <v>52</v>
      </c>
      <c r="C34" s="45">
        <v>5600</v>
      </c>
      <c r="D34" s="45">
        <v>5600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8">
        <f t="shared" si="3"/>
        <v>0</v>
      </c>
      <c r="L34" s="45">
        <v>5600</v>
      </c>
      <c r="M34" s="45">
        <v>0</v>
      </c>
      <c r="N34" s="51"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9" customFormat="1" ht="12.75">
      <c r="A35" s="50">
        <v>14</v>
      </c>
      <c r="B35" s="44" t="s">
        <v>53</v>
      </c>
      <c r="C35" s="45">
        <v>550</v>
      </c>
      <c r="D35" s="45">
        <v>550</v>
      </c>
      <c r="E35" s="45">
        <v>164</v>
      </c>
      <c r="F35" s="45">
        <v>0</v>
      </c>
      <c r="G35" s="45">
        <v>0</v>
      </c>
      <c r="H35" s="45">
        <v>0</v>
      </c>
      <c r="I35" s="45">
        <v>0</v>
      </c>
      <c r="J35" s="45">
        <v>164</v>
      </c>
      <c r="K35" s="48">
        <f t="shared" si="3"/>
        <v>164</v>
      </c>
      <c r="L35" s="45">
        <v>386</v>
      </c>
      <c r="M35" s="45">
        <v>0</v>
      </c>
      <c r="N35" s="51">
        <v>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s="9" customFormat="1" ht="12.75">
      <c r="A36" s="33" t="s">
        <v>54</v>
      </c>
      <c r="B36" s="52" t="s">
        <v>55</v>
      </c>
      <c r="C36" s="48">
        <v>2130</v>
      </c>
      <c r="D36" s="48">
        <v>2130</v>
      </c>
      <c r="E36" s="48">
        <v>1122</v>
      </c>
      <c r="F36" s="45">
        <f>300+58</f>
        <v>358</v>
      </c>
      <c r="G36" s="45">
        <v>0</v>
      </c>
      <c r="H36" s="45">
        <v>0</v>
      </c>
      <c r="I36" s="45">
        <v>6</v>
      </c>
      <c r="J36" s="48">
        <v>1480</v>
      </c>
      <c r="K36" s="48">
        <f t="shared" si="3"/>
        <v>1480</v>
      </c>
      <c r="L36" s="45">
        <v>0</v>
      </c>
      <c r="M36" s="45">
        <v>0</v>
      </c>
      <c r="N36" s="51">
        <v>18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9" customFormat="1" ht="12.75">
      <c r="A37" s="33">
        <v>93</v>
      </c>
      <c r="B37" s="44" t="s">
        <v>56</v>
      </c>
      <c r="C37" s="48">
        <v>1680</v>
      </c>
      <c r="D37" s="48">
        <v>1680</v>
      </c>
      <c r="E37" s="48">
        <v>1470</v>
      </c>
      <c r="F37" s="45">
        <v>0</v>
      </c>
      <c r="G37" s="45">
        <v>0</v>
      </c>
      <c r="H37" s="45">
        <v>0</v>
      </c>
      <c r="I37" s="45">
        <v>18</v>
      </c>
      <c r="J37" s="48">
        <v>1470</v>
      </c>
      <c r="K37" s="48">
        <f t="shared" si="3"/>
        <v>1470</v>
      </c>
      <c r="L37" s="45">
        <v>0</v>
      </c>
      <c r="M37" s="45">
        <v>105</v>
      </c>
      <c r="N37" s="51">
        <v>19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s="9" customFormat="1" ht="12.75">
      <c r="A38" s="38">
        <v>100</v>
      </c>
      <c r="B38" s="49" t="s">
        <v>57</v>
      </c>
      <c r="C38" s="53">
        <v>1600</v>
      </c>
      <c r="D38" s="35">
        <v>1600</v>
      </c>
      <c r="E38" s="35">
        <v>1367</v>
      </c>
      <c r="F38" s="45">
        <v>0</v>
      </c>
      <c r="G38" s="45">
        <v>0</v>
      </c>
      <c r="H38" s="45">
        <v>0</v>
      </c>
      <c r="I38" s="45">
        <v>0</v>
      </c>
      <c r="J38" s="35">
        <v>1367</v>
      </c>
      <c r="K38" s="35">
        <f t="shared" si="3"/>
        <v>1367</v>
      </c>
      <c r="L38" s="45">
        <v>0</v>
      </c>
      <c r="M38" s="45">
        <v>44</v>
      </c>
      <c r="N38" s="51">
        <v>15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s="9" customFormat="1" ht="12.75">
      <c r="A39" s="33"/>
      <c r="B39" s="44" t="s">
        <v>58</v>
      </c>
      <c r="C39" s="48">
        <v>15507</v>
      </c>
      <c r="D39" s="48">
        <v>15507</v>
      </c>
      <c r="E39" s="48">
        <v>5272</v>
      </c>
      <c r="F39" s="45">
        <v>1219</v>
      </c>
      <c r="G39" s="45">
        <v>21</v>
      </c>
      <c r="H39" s="45">
        <v>0</v>
      </c>
      <c r="I39" s="45">
        <v>0</v>
      </c>
      <c r="J39" s="48">
        <v>6470</v>
      </c>
      <c r="K39" s="48">
        <f t="shared" si="3"/>
        <v>6470</v>
      </c>
      <c r="L39" s="45">
        <v>8952</v>
      </c>
      <c r="M39" s="45">
        <v>0</v>
      </c>
      <c r="N39" s="51"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s="9" customFormat="1" ht="12.75">
      <c r="A40" s="54"/>
      <c r="B40" s="55" t="s">
        <v>59</v>
      </c>
      <c r="C40" s="56">
        <v>10804</v>
      </c>
      <c r="D40" s="56">
        <v>10804</v>
      </c>
      <c r="E40" s="48">
        <v>3730</v>
      </c>
      <c r="F40" s="45">
        <v>731</v>
      </c>
      <c r="G40" s="45">
        <v>18</v>
      </c>
      <c r="H40" s="45">
        <v>0</v>
      </c>
      <c r="I40" s="45">
        <v>0</v>
      </c>
      <c r="J40" s="56">
        <v>4443</v>
      </c>
      <c r="K40" s="56">
        <f t="shared" si="3"/>
        <v>4443</v>
      </c>
      <c r="L40" s="45">
        <v>6288</v>
      </c>
      <c r="M40" s="45">
        <v>0</v>
      </c>
      <c r="N40" s="51"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9" customFormat="1" ht="12.75">
      <c r="A41" s="57"/>
      <c r="B41" s="41" t="s">
        <v>60</v>
      </c>
      <c r="C41" s="42">
        <f aca="true" t="shared" si="4" ref="C41:N41">SUM(C33:C40)</f>
        <v>41871</v>
      </c>
      <c r="D41" s="42">
        <f t="shared" si="4"/>
        <v>41871</v>
      </c>
      <c r="E41" s="42">
        <f t="shared" si="4"/>
        <v>16125</v>
      </c>
      <c r="F41" s="42">
        <f t="shared" si="4"/>
        <v>3308</v>
      </c>
      <c r="G41" s="42">
        <f t="shared" si="4"/>
        <v>39</v>
      </c>
      <c r="H41" s="42">
        <f t="shared" si="4"/>
        <v>0</v>
      </c>
      <c r="I41" s="42">
        <f t="shared" si="4"/>
        <v>65</v>
      </c>
      <c r="J41" s="42">
        <f t="shared" si="4"/>
        <v>19394</v>
      </c>
      <c r="K41" s="42">
        <f t="shared" si="4"/>
        <v>19394</v>
      </c>
      <c r="L41" s="42">
        <f t="shared" si="4"/>
        <v>21226</v>
      </c>
      <c r="M41" s="42">
        <f t="shared" si="4"/>
        <v>149</v>
      </c>
      <c r="N41" s="42">
        <f t="shared" si="4"/>
        <v>101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9" customFormat="1" ht="12.75">
      <c r="A42" s="29" t="s">
        <v>61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s="9" customFormat="1" ht="12.75">
      <c r="A43" s="33">
        <v>6</v>
      </c>
      <c r="B43" s="34" t="s">
        <v>62</v>
      </c>
      <c r="C43" s="35">
        <v>1269</v>
      </c>
      <c r="D43" s="35">
        <v>689</v>
      </c>
      <c r="E43" s="36">
        <v>589</v>
      </c>
      <c r="F43" s="36">
        <v>0</v>
      </c>
      <c r="G43" s="36">
        <v>0</v>
      </c>
      <c r="H43" s="36">
        <v>2</v>
      </c>
      <c r="I43" s="36">
        <v>1</v>
      </c>
      <c r="J43" s="35">
        <v>1088</v>
      </c>
      <c r="K43" s="35">
        <f aca="true" t="shared" si="5" ref="K43:K58">E43+F43-G43+H43</f>
        <v>591</v>
      </c>
      <c r="L43" s="36">
        <v>0</v>
      </c>
      <c r="M43" s="36">
        <v>0</v>
      </c>
      <c r="N43" s="37">
        <v>4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s="9" customFormat="1" ht="12.75">
      <c r="A44" s="33">
        <v>46</v>
      </c>
      <c r="B44" s="34" t="s">
        <v>63</v>
      </c>
      <c r="C44" s="35">
        <v>10446</v>
      </c>
      <c r="D44" s="35">
        <v>5672</v>
      </c>
      <c r="E44" s="36">
        <v>1638</v>
      </c>
      <c r="F44" s="36">
        <v>0</v>
      </c>
      <c r="G44" s="36">
        <v>0</v>
      </c>
      <c r="H44" s="36">
        <v>7</v>
      </c>
      <c r="I44" s="36">
        <v>0</v>
      </c>
      <c r="J44" s="35">
        <v>3029</v>
      </c>
      <c r="K44" s="35">
        <f t="shared" si="5"/>
        <v>1645</v>
      </c>
      <c r="L44" s="36">
        <v>0</v>
      </c>
      <c r="M44" s="36">
        <v>218</v>
      </c>
      <c r="N44" s="37">
        <v>19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s="9" customFormat="1" ht="12.75" customHeight="1">
      <c r="A45" s="54">
        <v>74</v>
      </c>
      <c r="B45" s="58" t="s">
        <v>64</v>
      </c>
      <c r="C45" s="56">
        <v>22187</v>
      </c>
      <c r="D45" s="56">
        <v>12048</v>
      </c>
      <c r="E45" s="59">
        <v>8002</v>
      </c>
      <c r="F45" s="59">
        <v>0</v>
      </c>
      <c r="G45" s="59">
        <v>0</v>
      </c>
      <c r="H45" s="59">
        <v>30</v>
      </c>
      <c r="I45" s="56">
        <v>0</v>
      </c>
      <c r="J45" s="56">
        <v>14791</v>
      </c>
      <c r="K45" s="56">
        <f t="shared" si="5"/>
        <v>8032</v>
      </c>
      <c r="L45" s="56">
        <v>0</v>
      </c>
      <c r="M45" s="59">
        <v>502</v>
      </c>
      <c r="N45" s="60">
        <v>249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s="9" customFormat="1" ht="12.75">
      <c r="A46" s="33">
        <v>77</v>
      </c>
      <c r="B46" s="34" t="s">
        <v>65</v>
      </c>
      <c r="C46" s="35">
        <v>1286</v>
      </c>
      <c r="D46" s="35">
        <v>698</v>
      </c>
      <c r="E46" s="61">
        <v>563</v>
      </c>
      <c r="F46" s="61">
        <v>0</v>
      </c>
      <c r="G46" s="61">
        <v>33</v>
      </c>
      <c r="H46" s="61">
        <v>2</v>
      </c>
      <c r="I46" s="61">
        <v>0</v>
      </c>
      <c r="J46" s="35">
        <v>980</v>
      </c>
      <c r="K46" s="62">
        <f t="shared" si="5"/>
        <v>532</v>
      </c>
      <c r="L46" s="61">
        <v>0</v>
      </c>
      <c r="M46" s="61">
        <v>33</v>
      </c>
      <c r="N46" s="63">
        <v>4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s="9" customFormat="1" ht="12.75">
      <c r="A47" s="33">
        <v>81</v>
      </c>
      <c r="B47" s="34" t="s">
        <v>66</v>
      </c>
      <c r="C47" s="35">
        <v>20500</v>
      </c>
      <c r="D47" s="35">
        <v>11132</v>
      </c>
      <c r="E47" s="64">
        <v>7592</v>
      </c>
      <c r="F47" s="36">
        <v>1546</v>
      </c>
      <c r="G47" s="36">
        <v>465</v>
      </c>
      <c r="H47" s="36">
        <v>46</v>
      </c>
      <c r="I47" s="36">
        <v>90</v>
      </c>
      <c r="J47" s="35">
        <v>16057</v>
      </c>
      <c r="K47" s="35">
        <f t="shared" si="5"/>
        <v>8719</v>
      </c>
      <c r="L47" s="36">
        <v>93</v>
      </c>
      <c r="M47" s="36">
        <v>0</v>
      </c>
      <c r="N47" s="37"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s="9" customFormat="1" ht="12.75">
      <c r="A48" s="33">
        <v>82</v>
      </c>
      <c r="B48" s="34" t="s">
        <v>67</v>
      </c>
      <c r="C48" s="35">
        <v>27129</v>
      </c>
      <c r="D48" s="35">
        <v>14731</v>
      </c>
      <c r="E48" s="36">
        <v>14677</v>
      </c>
      <c r="F48" s="36">
        <v>0</v>
      </c>
      <c r="G48" s="36">
        <v>196</v>
      </c>
      <c r="H48" s="36">
        <v>55</v>
      </c>
      <c r="I48" s="36">
        <v>15</v>
      </c>
      <c r="J48" s="35">
        <v>26771</v>
      </c>
      <c r="K48" s="35">
        <f t="shared" si="5"/>
        <v>14536</v>
      </c>
      <c r="L48" s="36">
        <v>0</v>
      </c>
      <c r="M48" s="36">
        <v>298</v>
      </c>
      <c r="N48" s="37">
        <v>68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s="9" customFormat="1" ht="12.75">
      <c r="A49" s="33">
        <v>83</v>
      </c>
      <c r="B49" s="34" t="s">
        <v>68</v>
      </c>
      <c r="C49" s="35">
        <v>9700</v>
      </c>
      <c r="D49" s="35">
        <v>5267</v>
      </c>
      <c r="E49" s="36">
        <v>3321</v>
      </c>
      <c r="F49" s="36">
        <v>0</v>
      </c>
      <c r="G49" s="36">
        <v>148</v>
      </c>
      <c r="H49" s="36">
        <v>12</v>
      </c>
      <c r="I49" s="36">
        <v>23</v>
      </c>
      <c r="J49" s="35">
        <v>5866</v>
      </c>
      <c r="K49" s="35">
        <f t="shared" si="5"/>
        <v>3185</v>
      </c>
      <c r="L49" s="36">
        <v>0</v>
      </c>
      <c r="M49" s="36">
        <v>123</v>
      </c>
      <c r="N49" s="37">
        <v>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s="9" customFormat="1" ht="12.75">
      <c r="A50" s="38">
        <v>91</v>
      </c>
      <c r="B50" s="39" t="s">
        <v>69</v>
      </c>
      <c r="C50" s="35">
        <v>8694</v>
      </c>
      <c r="D50" s="35">
        <v>4721</v>
      </c>
      <c r="E50" s="36">
        <v>4703</v>
      </c>
      <c r="F50" s="36">
        <v>0</v>
      </c>
      <c r="G50" s="36">
        <v>0</v>
      </c>
      <c r="H50" s="36">
        <v>18</v>
      </c>
      <c r="I50" s="36">
        <v>0</v>
      </c>
      <c r="J50" s="35">
        <v>8694</v>
      </c>
      <c r="K50" s="35">
        <f t="shared" si="5"/>
        <v>4721</v>
      </c>
      <c r="L50" s="36">
        <v>0</v>
      </c>
      <c r="M50" s="36">
        <v>0</v>
      </c>
      <c r="N50" s="37">
        <v>23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s="9" customFormat="1" ht="12.75">
      <c r="A51" s="38">
        <v>92</v>
      </c>
      <c r="B51" s="39" t="s">
        <v>70</v>
      </c>
      <c r="C51" s="35">
        <v>1749</v>
      </c>
      <c r="D51" s="35">
        <v>950</v>
      </c>
      <c r="E51" s="36">
        <v>946</v>
      </c>
      <c r="F51" s="36">
        <v>0</v>
      </c>
      <c r="G51" s="36">
        <v>0</v>
      </c>
      <c r="H51" s="36">
        <v>4</v>
      </c>
      <c r="I51" s="36">
        <v>5</v>
      </c>
      <c r="J51" s="35">
        <v>1749</v>
      </c>
      <c r="K51" s="35">
        <f t="shared" si="5"/>
        <v>950</v>
      </c>
      <c r="L51" s="36">
        <v>0</v>
      </c>
      <c r="M51" s="36">
        <v>0</v>
      </c>
      <c r="N51" s="37">
        <v>5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s="9" customFormat="1" ht="12" customHeight="1">
      <c r="A52" s="38">
        <v>94</v>
      </c>
      <c r="B52" s="34" t="s">
        <v>71</v>
      </c>
      <c r="C52" s="35">
        <v>7042</v>
      </c>
      <c r="D52" s="35">
        <v>3824</v>
      </c>
      <c r="E52" s="36">
        <v>3429</v>
      </c>
      <c r="F52" s="36">
        <v>0</v>
      </c>
      <c r="G52" s="36">
        <v>0</v>
      </c>
      <c r="H52" s="36">
        <v>12</v>
      </c>
      <c r="I52" s="36">
        <v>0</v>
      </c>
      <c r="J52" s="35">
        <v>6338</v>
      </c>
      <c r="K52" s="35">
        <f t="shared" si="5"/>
        <v>3441</v>
      </c>
      <c r="L52" s="36">
        <v>0</v>
      </c>
      <c r="M52" s="36">
        <v>382</v>
      </c>
      <c r="N52" s="37">
        <v>92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s="9" customFormat="1" ht="12.75">
      <c r="A53" s="38">
        <v>95</v>
      </c>
      <c r="B53" s="39" t="s">
        <v>72</v>
      </c>
      <c r="C53" s="35">
        <v>5000</v>
      </c>
      <c r="D53" s="35">
        <v>2715</v>
      </c>
      <c r="E53" s="36">
        <v>2576</v>
      </c>
      <c r="F53" s="36">
        <v>0</v>
      </c>
      <c r="G53" s="36">
        <v>128</v>
      </c>
      <c r="H53" s="36">
        <v>8</v>
      </c>
      <c r="I53" s="36">
        <v>15</v>
      </c>
      <c r="J53" s="35">
        <v>4524</v>
      </c>
      <c r="K53" s="35">
        <f t="shared" si="5"/>
        <v>2456</v>
      </c>
      <c r="L53" s="36">
        <v>0</v>
      </c>
      <c r="M53" s="36">
        <v>129</v>
      </c>
      <c r="N53" s="37">
        <v>13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s="9" customFormat="1" ht="12.75">
      <c r="A54" s="38">
        <v>96</v>
      </c>
      <c r="B54" s="39" t="s">
        <v>73</v>
      </c>
      <c r="C54" s="35">
        <v>952</v>
      </c>
      <c r="D54" s="35">
        <v>517</v>
      </c>
      <c r="E54" s="36">
        <v>402</v>
      </c>
      <c r="F54" s="36">
        <v>0</v>
      </c>
      <c r="G54" s="36">
        <v>13</v>
      </c>
      <c r="H54" s="36">
        <v>1</v>
      </c>
      <c r="I54" s="36">
        <v>2</v>
      </c>
      <c r="J54" s="35">
        <v>718</v>
      </c>
      <c r="K54" s="35">
        <f t="shared" si="5"/>
        <v>390</v>
      </c>
      <c r="L54" s="36">
        <v>0</v>
      </c>
      <c r="M54" s="36">
        <v>13</v>
      </c>
      <c r="N54" s="37">
        <v>2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s="9" customFormat="1" ht="12.75">
      <c r="A55" s="38">
        <v>98</v>
      </c>
      <c r="B55" s="39" t="s">
        <v>74</v>
      </c>
      <c r="C55" s="35">
        <v>9592</v>
      </c>
      <c r="D55" s="35">
        <v>5208</v>
      </c>
      <c r="E55" s="36">
        <v>5189</v>
      </c>
      <c r="F55" s="36">
        <v>0</v>
      </c>
      <c r="G55" s="36">
        <v>0</v>
      </c>
      <c r="H55" s="36">
        <v>19</v>
      </c>
      <c r="I55" s="36">
        <v>43</v>
      </c>
      <c r="J55" s="35">
        <v>9592</v>
      </c>
      <c r="K55" s="35">
        <f t="shared" si="5"/>
        <v>5208</v>
      </c>
      <c r="L55" s="36">
        <v>0</v>
      </c>
      <c r="M55" s="36">
        <v>0</v>
      </c>
      <c r="N55" s="37"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s="9" customFormat="1" ht="12.75">
      <c r="A56" s="33">
        <v>122</v>
      </c>
      <c r="B56" s="65" t="s">
        <v>75</v>
      </c>
      <c r="C56" s="48">
        <v>6000</v>
      </c>
      <c r="D56" s="48">
        <v>3258</v>
      </c>
      <c r="E56" s="48">
        <v>1191</v>
      </c>
      <c r="F56" s="36">
        <v>0</v>
      </c>
      <c r="G56" s="36">
        <v>380</v>
      </c>
      <c r="H56" s="36">
        <v>4</v>
      </c>
      <c r="I56" s="36">
        <v>5</v>
      </c>
      <c r="J56" s="48">
        <v>1500</v>
      </c>
      <c r="K56" s="48">
        <f t="shared" si="5"/>
        <v>815</v>
      </c>
      <c r="L56" s="36">
        <v>0</v>
      </c>
      <c r="M56" s="36">
        <v>272</v>
      </c>
      <c r="N56" s="37">
        <v>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s="9" customFormat="1" ht="12.75">
      <c r="A57" s="33">
        <v>129</v>
      </c>
      <c r="B57" s="65" t="s">
        <v>76</v>
      </c>
      <c r="C57" s="48">
        <v>9592</v>
      </c>
      <c r="D57" s="48">
        <v>5208</v>
      </c>
      <c r="E57" s="48">
        <v>5189</v>
      </c>
      <c r="F57" s="36">
        <v>0</v>
      </c>
      <c r="G57" s="36">
        <v>0</v>
      </c>
      <c r="H57" s="36">
        <v>19</v>
      </c>
      <c r="I57" s="36">
        <v>40</v>
      </c>
      <c r="J57" s="48">
        <v>9592</v>
      </c>
      <c r="K57" s="48">
        <f t="shared" si="5"/>
        <v>5208</v>
      </c>
      <c r="L57" s="36">
        <v>0</v>
      </c>
      <c r="M57" s="36">
        <v>0</v>
      </c>
      <c r="N57" s="37">
        <v>0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s="9" customFormat="1" ht="12.75">
      <c r="A58" s="38">
        <v>134</v>
      </c>
      <c r="B58" s="66" t="s">
        <v>77</v>
      </c>
      <c r="C58" s="35">
        <v>5242</v>
      </c>
      <c r="D58" s="35">
        <v>2846</v>
      </c>
      <c r="E58" s="35">
        <v>2656</v>
      </c>
      <c r="F58" s="36">
        <v>18</v>
      </c>
      <c r="G58" s="36">
        <v>0</v>
      </c>
      <c r="H58" s="36">
        <v>10</v>
      </c>
      <c r="I58" s="36">
        <v>11</v>
      </c>
      <c r="J58" s="35">
        <v>4942</v>
      </c>
      <c r="K58" s="35">
        <f t="shared" si="5"/>
        <v>2684</v>
      </c>
      <c r="L58" s="36">
        <v>163</v>
      </c>
      <c r="M58" s="36">
        <v>0</v>
      </c>
      <c r="N58" s="37">
        <v>15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s="9" customFormat="1" ht="12.75">
      <c r="A59" s="54"/>
      <c r="B59" s="67" t="s">
        <v>78</v>
      </c>
      <c r="C59" s="56">
        <v>1095</v>
      </c>
      <c r="D59" s="56">
        <v>595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595</v>
      </c>
      <c r="M59" s="56">
        <v>0</v>
      </c>
      <c r="N59" s="60"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s="9" customFormat="1" ht="12.75">
      <c r="A60" s="40"/>
      <c r="B60" s="41" t="s">
        <v>79</v>
      </c>
      <c r="C60" s="42">
        <f aca="true" t="shared" si="6" ref="C60:N60">SUM(C43:C59)</f>
        <v>147475</v>
      </c>
      <c r="D60" s="42">
        <f t="shared" si="6"/>
        <v>80079</v>
      </c>
      <c r="E60" s="42">
        <f t="shared" si="6"/>
        <v>62663</v>
      </c>
      <c r="F60" s="42">
        <f t="shared" si="6"/>
        <v>1564</v>
      </c>
      <c r="G60" s="42">
        <f t="shared" si="6"/>
        <v>1363</v>
      </c>
      <c r="H60" s="42">
        <f t="shared" si="6"/>
        <v>249</v>
      </c>
      <c r="I60" s="42">
        <f t="shared" si="6"/>
        <v>250</v>
      </c>
      <c r="J60" s="42">
        <f t="shared" si="6"/>
        <v>116231</v>
      </c>
      <c r="K60" s="42">
        <f t="shared" si="6"/>
        <v>63113</v>
      </c>
      <c r="L60" s="42">
        <f t="shared" si="6"/>
        <v>851</v>
      </c>
      <c r="M60" s="42">
        <f t="shared" si="6"/>
        <v>1970</v>
      </c>
      <c r="N60" s="42">
        <f t="shared" si="6"/>
        <v>498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s="9" customFormat="1" ht="11.25" customHeight="1">
      <c r="A61" s="40"/>
      <c r="B61" s="41" t="s">
        <v>80</v>
      </c>
      <c r="C61" s="68" t="s">
        <v>81</v>
      </c>
      <c r="D61" s="69">
        <f>SUM(D31+D60+D41+D16)</f>
        <v>207152</v>
      </c>
      <c r="E61" s="69">
        <f>SUM(E31+E60+E41+E16)</f>
        <v>133082</v>
      </c>
      <c r="F61" s="69">
        <f>SUM(F31+F60+F41+F16)</f>
        <v>4872</v>
      </c>
      <c r="G61" s="69">
        <f>G16+G31+G41+G60</f>
        <v>1712</v>
      </c>
      <c r="H61" s="69">
        <f>SUM(H31+H60+H41+H16)</f>
        <v>-799</v>
      </c>
      <c r="I61" s="69">
        <f>SUM(I31+I60+I41+I16)</f>
        <v>765</v>
      </c>
      <c r="J61" s="68" t="s">
        <v>81</v>
      </c>
      <c r="K61" s="69">
        <f>SUM(K31+K60+K41+K16)</f>
        <v>135443</v>
      </c>
      <c r="L61" s="69">
        <f>SUM(L31+L60+L41+L16)</f>
        <v>47561</v>
      </c>
      <c r="M61" s="69">
        <f>SUM(M31+M60+M41+M16)</f>
        <v>2799</v>
      </c>
      <c r="N61" s="42">
        <f>SUM(N31+N60+N41+N16)</f>
        <v>1054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s="9" customFormat="1" ht="11.25" customHeight="1">
      <c r="A62" s="40"/>
      <c r="B62" s="41" t="s">
        <v>82</v>
      </c>
      <c r="C62" s="68" t="s">
        <v>81</v>
      </c>
      <c r="D62" s="68" t="s">
        <v>81</v>
      </c>
      <c r="E62" s="69">
        <v>133082</v>
      </c>
      <c r="F62" s="69">
        <f>SUM(F61:F61)</f>
        <v>4872</v>
      </c>
      <c r="G62" s="69">
        <f>SUM(G61:G61)</f>
        <v>1712</v>
      </c>
      <c r="H62" s="69">
        <f>SUM(H61:H61)</f>
        <v>-799</v>
      </c>
      <c r="I62" s="69">
        <f>SUM(I61:I61)</f>
        <v>765</v>
      </c>
      <c r="J62" s="68" t="s">
        <v>81</v>
      </c>
      <c r="K62" s="69">
        <f>E62+F62-G62+H62</f>
        <v>135443</v>
      </c>
      <c r="L62" s="70" t="s">
        <v>81</v>
      </c>
      <c r="M62" s="70" t="s">
        <v>81</v>
      </c>
      <c r="N62" s="68" t="s">
        <v>81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s="9" customFormat="1" ht="12.75" customHeight="1">
      <c r="A63" s="71" t="s">
        <v>54</v>
      </c>
      <c r="B63" s="9" t="s">
        <v>90</v>
      </c>
      <c r="C63" s="72"/>
      <c r="D63" s="72"/>
      <c r="E63" s="73"/>
      <c r="F63" s="74"/>
      <c r="H63" s="75"/>
      <c r="I63" s="75"/>
      <c r="J63" s="76"/>
      <c r="L63" s="72"/>
      <c r="M63" s="72"/>
      <c r="N63" s="7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" s="3" customFormat="1" ht="10.5" customHeight="1">
      <c r="A64" s="84"/>
      <c r="B64" s="9"/>
      <c r="E64" s="77"/>
      <c r="F64" s="78"/>
    </row>
    <row r="65" spans="1:6" s="3" customFormat="1" ht="10.5" customHeight="1">
      <c r="A65" s="79"/>
      <c r="B65" s="9"/>
      <c r="E65" s="77"/>
      <c r="F65" s="78"/>
    </row>
    <row r="66" spans="1:6" s="3" customFormat="1" ht="10.5" customHeight="1">
      <c r="A66" s="79"/>
      <c r="B66" s="9"/>
      <c r="E66" s="77"/>
      <c r="F66" s="78"/>
    </row>
    <row r="67" spans="1:6" s="3" customFormat="1" ht="10.5" customHeight="1">
      <c r="A67" s="79"/>
      <c r="B67" s="9"/>
      <c r="E67" s="77"/>
      <c r="F67" s="9"/>
    </row>
    <row r="68" spans="1:5" s="9" customFormat="1" ht="11.25">
      <c r="A68" s="77"/>
      <c r="E68" s="77"/>
    </row>
    <row r="69" spans="1:2" s="3" customFormat="1" ht="10.5" customHeight="1">
      <c r="A69" s="77"/>
      <c r="B69" s="9"/>
    </row>
    <row r="70" s="3" customFormat="1" ht="10.5" customHeight="1">
      <c r="A70" s="1"/>
    </row>
    <row r="71" s="3" customFormat="1" ht="10.5" customHeight="1"/>
    <row r="72" spans="1:12" ht="12.75" customHeight="1">
      <c r="A72" s="3" t="s">
        <v>83</v>
      </c>
      <c r="L72" s="80" t="s">
        <v>84</v>
      </c>
    </row>
    <row r="73" ht="13.5" customHeight="1">
      <c r="A73" s="3"/>
    </row>
    <row r="74" ht="10.5" customHeight="1">
      <c r="A74" s="2"/>
    </row>
    <row r="75" spans="1:14" s="3" customFormat="1" ht="12.75">
      <c r="A75" s="4"/>
      <c r="N75" s="80"/>
    </row>
    <row r="76" spans="1:2" ht="15.75">
      <c r="A76" s="81" t="s">
        <v>85</v>
      </c>
      <c r="B76" s="9"/>
    </row>
    <row r="77" spans="1:60" s="83" customFormat="1" ht="10.5" customHeight="1">
      <c r="A77" s="81" t="s">
        <v>89</v>
      </c>
      <c r="B77" s="81"/>
      <c r="C77" s="82"/>
      <c r="D77" s="82"/>
      <c r="E77" s="82"/>
      <c r="F77" s="82"/>
      <c r="G77" s="82"/>
      <c r="J77" s="82"/>
      <c r="K77" s="8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ht="9.75" customHeight="1"/>
    <row r="79" spans="1:60" s="83" customFormat="1" ht="10.5" customHeight="1">
      <c r="A79" s="82"/>
      <c r="C79" s="82"/>
      <c r="D79" s="82"/>
      <c r="E79" s="82"/>
      <c r="F79" s="82"/>
      <c r="G79" s="82"/>
      <c r="J79" s="82"/>
      <c r="K79" s="8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s="83" customFormat="1" ht="10.5" customHeight="1">
      <c r="A80" s="82"/>
      <c r="C80" s="82"/>
      <c r="D80" s="82"/>
      <c r="E80" s="82"/>
      <c r="F80" s="82"/>
      <c r="G80" s="82"/>
      <c r="J80" s="82"/>
      <c r="K80" s="8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</sheetData>
  <sheetProtection/>
  <mergeCells count="3">
    <mergeCell ref="A2:N2"/>
    <mergeCell ref="A4:N4"/>
    <mergeCell ref="A5:N5"/>
  </mergeCells>
  <printOptions horizontalCentered="1" verticalCentered="1"/>
  <pageMargins left="0.2755905511811024" right="0.2362204724409449" top="0.34" bottom="0.46" header="0.42" footer="0.2755905511811024"/>
  <pageSetup firstPageNumber="76" useFirstPageNumber="1" horizontalDpi="600" verticalDpi="600" orientation="landscape" paperSize="9" scale="90" r:id="rId1"/>
  <headerFooter alignWithMargins="0">
    <oddFooter>&amp;R&amp;8&amp;P</oddFooter>
  </headerFooter>
  <rowBreaks count="1" manualBreakCount="1">
    <brk id="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zoomScalePageLayoutView="0" workbookViewId="0" topLeftCell="A1">
      <selection activeCell="A5" sqref="A5:N5"/>
    </sheetView>
  </sheetViews>
  <sheetFormatPr defaultColWidth="9.140625" defaultRowHeight="12.75"/>
  <cols>
    <col min="1" max="1" width="5.421875" style="1" customWidth="1"/>
    <col min="2" max="2" width="35.00390625" style="2" customWidth="1"/>
    <col min="3" max="4" width="7.8515625" style="2" customWidth="1"/>
    <col min="5" max="5" width="7.00390625" style="2" customWidth="1"/>
    <col min="6" max="6" width="7.8515625" style="2" customWidth="1"/>
    <col min="7" max="7" width="8.00390625" style="2" customWidth="1"/>
    <col min="8" max="8" width="7.57421875" style="2" customWidth="1"/>
    <col min="9" max="9" width="9.28125" style="2" customWidth="1"/>
    <col min="10" max="11" width="9.140625" style="2" customWidth="1"/>
    <col min="12" max="12" width="11.140625" style="2" customWidth="1"/>
    <col min="13" max="13" width="9.8515625" style="2" customWidth="1"/>
    <col min="14" max="14" width="10.28125" style="2" customWidth="1"/>
    <col min="15" max="60" width="9.140625" style="3" customWidth="1"/>
    <col min="61" max="16384" width="9.140625" style="2" customWidth="1"/>
  </cols>
  <sheetData>
    <row r="1" ht="15.75">
      <c r="N1" s="3" t="s">
        <v>88</v>
      </c>
    </row>
    <row r="2" spans="1:14" s="3" customFormat="1" ht="12.75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="3" customFormat="1" ht="12.75">
      <c r="A3" s="4"/>
    </row>
    <row r="4" spans="1:60" s="5" customFormat="1" ht="15.75">
      <c r="A4" s="91" t="s">
        <v>87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14" ht="15.75">
      <c r="A5" s="91" t="s">
        <v>92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3" customFormat="1" ht="12.75">
      <c r="A6" s="6"/>
      <c r="B6" s="6"/>
      <c r="C6" s="6"/>
      <c r="D6" s="6"/>
      <c r="E6" s="6"/>
      <c r="F6" s="6"/>
      <c r="I6" s="6"/>
      <c r="N6" s="7" t="s">
        <v>0</v>
      </c>
    </row>
    <row r="7" spans="1:60" s="9" customFormat="1" ht="12.75">
      <c r="A7" s="8"/>
      <c r="C7" s="10" t="s">
        <v>1</v>
      </c>
      <c r="D7" s="10"/>
      <c r="E7" s="11" t="s">
        <v>2</v>
      </c>
      <c r="F7" s="12" t="s">
        <v>3</v>
      </c>
      <c r="G7" s="13"/>
      <c r="H7" s="13"/>
      <c r="I7" s="12"/>
      <c r="J7" s="14" t="s">
        <v>2</v>
      </c>
      <c r="K7" s="15"/>
      <c r="L7" s="16" t="s">
        <v>1</v>
      </c>
      <c r="M7" s="13" t="s">
        <v>93</v>
      </c>
      <c r="N7" s="1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9" customFormat="1" ht="12.75">
      <c r="A8" s="17" t="s">
        <v>5</v>
      </c>
      <c r="B8" s="17" t="s">
        <v>6</v>
      </c>
      <c r="C8" s="18" t="s">
        <v>7</v>
      </c>
      <c r="D8" s="19"/>
      <c r="E8" s="10" t="s">
        <v>8</v>
      </c>
      <c r="F8" s="10" t="s">
        <v>1</v>
      </c>
      <c r="G8" s="10" t="s">
        <v>1</v>
      </c>
      <c r="H8" s="16" t="s">
        <v>9</v>
      </c>
      <c r="I8" s="10" t="s">
        <v>1</v>
      </c>
      <c r="J8" s="18" t="s">
        <v>10</v>
      </c>
      <c r="K8" s="19"/>
      <c r="L8" s="17" t="s">
        <v>11</v>
      </c>
      <c r="M8" s="16" t="s">
        <v>1</v>
      </c>
      <c r="N8" s="16" t="s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s="9" customFormat="1" ht="12.75">
      <c r="A9" s="17" t="s">
        <v>12</v>
      </c>
      <c r="B9" s="17" t="s">
        <v>13</v>
      </c>
      <c r="C9" s="20"/>
      <c r="D9" s="20"/>
      <c r="E9" s="10" t="s">
        <v>14</v>
      </c>
      <c r="F9" s="10" t="s">
        <v>15</v>
      </c>
      <c r="G9" s="10" t="s">
        <v>16</v>
      </c>
      <c r="H9" s="17" t="s">
        <v>17</v>
      </c>
      <c r="I9" s="10" t="s">
        <v>18</v>
      </c>
      <c r="J9" s="21" t="s">
        <v>19</v>
      </c>
      <c r="K9" s="19"/>
      <c r="L9" s="17" t="s">
        <v>20</v>
      </c>
      <c r="M9" s="17" t="s">
        <v>21</v>
      </c>
      <c r="N9" s="17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s="9" customFormat="1" ht="12.75">
      <c r="A10" s="17" t="s">
        <v>22</v>
      </c>
      <c r="B10" s="17"/>
      <c r="C10" s="17" t="s">
        <v>23</v>
      </c>
      <c r="D10" s="22"/>
      <c r="E10" s="10" t="s">
        <v>24</v>
      </c>
      <c r="F10" s="10" t="s">
        <v>25</v>
      </c>
      <c r="G10" s="10" t="s">
        <v>25</v>
      </c>
      <c r="H10" s="17" t="s">
        <v>26</v>
      </c>
      <c r="I10" s="10" t="s">
        <v>27</v>
      </c>
      <c r="J10" s="17" t="s">
        <v>23</v>
      </c>
      <c r="K10" s="23" t="s">
        <v>94</v>
      </c>
      <c r="L10" s="17" t="s">
        <v>29</v>
      </c>
      <c r="M10" s="17" t="s">
        <v>25</v>
      </c>
      <c r="N10" s="17" t="s">
        <v>27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9" customFormat="1" ht="12.75">
      <c r="A11" s="17"/>
      <c r="B11" s="17"/>
      <c r="C11" s="24" t="s">
        <v>30</v>
      </c>
      <c r="D11" s="24" t="s">
        <v>31</v>
      </c>
      <c r="E11" s="25" t="s">
        <v>31</v>
      </c>
      <c r="F11" s="25" t="s">
        <v>31</v>
      </c>
      <c r="G11" s="25" t="s">
        <v>31</v>
      </c>
      <c r="H11" s="17" t="s">
        <v>31</v>
      </c>
      <c r="I11" s="25" t="s">
        <v>31</v>
      </c>
      <c r="J11" s="24" t="s">
        <v>30</v>
      </c>
      <c r="K11" s="26" t="s">
        <v>31</v>
      </c>
      <c r="L11" s="24" t="s">
        <v>31</v>
      </c>
      <c r="M11" s="24" t="s">
        <v>31</v>
      </c>
      <c r="N11" s="17" t="s">
        <v>31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14" s="3" customFormat="1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</row>
    <row r="13" spans="1:60" s="9" customFormat="1" ht="12.75">
      <c r="A13" s="29" t="s">
        <v>32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9" customFormat="1" ht="12.75">
      <c r="A14" s="33">
        <v>56</v>
      </c>
      <c r="B14" s="34" t="s">
        <v>33</v>
      </c>
      <c r="C14" s="35">
        <v>4000</v>
      </c>
      <c r="D14" s="35">
        <v>1744</v>
      </c>
      <c r="E14" s="36">
        <v>1410</v>
      </c>
      <c r="F14" s="36">
        <v>0</v>
      </c>
      <c r="G14" s="36">
        <v>57</v>
      </c>
      <c r="H14" s="36">
        <v>42</v>
      </c>
      <c r="I14" s="36">
        <v>27</v>
      </c>
      <c r="J14" s="35">
        <v>3200</v>
      </c>
      <c r="K14" s="35">
        <v>1395</v>
      </c>
      <c r="L14" s="36">
        <v>0</v>
      </c>
      <c r="M14" s="36">
        <v>0</v>
      </c>
      <c r="N14" s="37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s="9" customFormat="1" ht="12.75">
      <c r="A15" s="38">
        <v>71</v>
      </c>
      <c r="B15" s="39" t="s">
        <v>34</v>
      </c>
      <c r="C15" s="35">
        <v>6125</v>
      </c>
      <c r="D15" s="35">
        <v>2670</v>
      </c>
      <c r="E15" s="36">
        <v>88</v>
      </c>
      <c r="F15" s="36">
        <v>0</v>
      </c>
      <c r="G15" s="36">
        <v>85</v>
      </c>
      <c r="H15" s="36">
        <v>3</v>
      </c>
      <c r="I15" s="36">
        <v>1</v>
      </c>
      <c r="J15" s="35">
        <v>14</v>
      </c>
      <c r="K15" s="35">
        <v>6</v>
      </c>
      <c r="L15" s="36">
        <v>0</v>
      </c>
      <c r="M15" s="36">
        <v>0</v>
      </c>
      <c r="N15" s="3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s="9" customFormat="1" ht="12.75">
      <c r="A16" s="40"/>
      <c r="B16" s="41" t="s">
        <v>35</v>
      </c>
      <c r="C16" s="42">
        <v>10125</v>
      </c>
      <c r="D16" s="42">
        <v>4414</v>
      </c>
      <c r="E16" s="42">
        <v>1498</v>
      </c>
      <c r="F16" s="42">
        <v>0</v>
      </c>
      <c r="G16" s="42">
        <v>142</v>
      </c>
      <c r="H16" s="42">
        <v>45</v>
      </c>
      <c r="I16" s="42">
        <v>28</v>
      </c>
      <c r="J16" s="42">
        <v>3214</v>
      </c>
      <c r="K16" s="42">
        <v>1401</v>
      </c>
      <c r="L16" s="42">
        <v>0</v>
      </c>
      <c r="M16" s="42">
        <v>0</v>
      </c>
      <c r="N16" s="42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9" customFormat="1" ht="12.75">
      <c r="A17" s="43" t="s">
        <v>36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9" customFormat="1" ht="12.75">
      <c r="A18" s="33">
        <v>56</v>
      </c>
      <c r="B18" s="34" t="s">
        <v>33</v>
      </c>
      <c r="C18" s="35">
        <v>12552</v>
      </c>
      <c r="D18" s="35">
        <v>8322</v>
      </c>
      <c r="E18" s="36">
        <v>6914</v>
      </c>
      <c r="F18" s="36">
        <v>0</v>
      </c>
      <c r="G18" s="36">
        <v>278</v>
      </c>
      <c r="H18" s="36">
        <v>21</v>
      </c>
      <c r="I18" s="36">
        <v>191</v>
      </c>
      <c r="J18" s="35">
        <v>10042</v>
      </c>
      <c r="K18" s="35">
        <v>6657</v>
      </c>
      <c r="L18" s="36">
        <v>0</v>
      </c>
      <c r="M18" s="36">
        <v>0</v>
      </c>
      <c r="N18" s="37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9" customFormat="1" ht="12.75">
      <c r="A19" s="33">
        <v>57</v>
      </c>
      <c r="B19" s="39" t="s">
        <v>37</v>
      </c>
      <c r="C19" s="35">
        <v>6000</v>
      </c>
      <c r="D19" s="35">
        <v>3978</v>
      </c>
      <c r="E19" s="36">
        <v>3305</v>
      </c>
      <c r="F19" s="36">
        <v>0</v>
      </c>
      <c r="G19" s="36">
        <v>132</v>
      </c>
      <c r="H19" s="36">
        <v>9</v>
      </c>
      <c r="I19" s="36">
        <v>99</v>
      </c>
      <c r="J19" s="35">
        <v>4800</v>
      </c>
      <c r="K19" s="35">
        <v>3182</v>
      </c>
      <c r="L19" s="36">
        <v>0</v>
      </c>
      <c r="M19" s="36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s="9" customFormat="1" ht="12.75">
      <c r="A20" s="33" t="s">
        <v>38</v>
      </c>
      <c r="B20" s="44" t="s">
        <v>39</v>
      </c>
      <c r="C20" s="45">
        <v>6451</v>
      </c>
      <c r="D20" s="45">
        <v>4277</v>
      </c>
      <c r="E20" s="45">
        <v>4264</v>
      </c>
      <c r="F20" s="36">
        <v>0</v>
      </c>
      <c r="G20" s="36">
        <v>0</v>
      </c>
      <c r="H20" s="36">
        <v>13</v>
      </c>
      <c r="I20" s="36">
        <v>0</v>
      </c>
      <c r="J20" s="45">
        <v>6451</v>
      </c>
      <c r="K20" s="35">
        <v>4277</v>
      </c>
      <c r="L20" s="36">
        <v>0</v>
      </c>
      <c r="M20" s="36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s="9" customFormat="1" ht="12.75">
      <c r="A21" s="33">
        <v>73</v>
      </c>
      <c r="B21" s="44" t="s">
        <v>40</v>
      </c>
      <c r="C21" s="35">
        <v>7801</v>
      </c>
      <c r="D21" s="35">
        <v>5172</v>
      </c>
      <c r="E21" s="36">
        <v>3358</v>
      </c>
      <c r="F21" s="36">
        <v>0</v>
      </c>
      <c r="G21" s="36">
        <v>131</v>
      </c>
      <c r="H21" s="36">
        <v>9</v>
      </c>
      <c r="I21" s="36">
        <v>56</v>
      </c>
      <c r="J21" s="35">
        <v>4881</v>
      </c>
      <c r="K21" s="35">
        <v>3236</v>
      </c>
      <c r="L21" s="36">
        <v>0</v>
      </c>
      <c r="M21" s="36">
        <v>126</v>
      </c>
      <c r="N21" s="37">
        <v>47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s="9" customFormat="1" ht="12.75">
      <c r="A22" s="33">
        <v>82</v>
      </c>
      <c r="B22" s="44" t="s">
        <v>41</v>
      </c>
      <c r="C22" s="35">
        <v>7004</v>
      </c>
      <c r="D22" s="35">
        <v>4643</v>
      </c>
      <c r="E22" s="36">
        <v>4474</v>
      </c>
      <c r="F22" s="36">
        <v>0</v>
      </c>
      <c r="G22" s="36">
        <v>0</v>
      </c>
      <c r="H22" s="36">
        <v>15</v>
      </c>
      <c r="I22" s="36">
        <v>0</v>
      </c>
      <c r="J22" s="35">
        <v>6770</v>
      </c>
      <c r="K22" s="35">
        <v>4489</v>
      </c>
      <c r="L22" s="36">
        <v>0</v>
      </c>
      <c r="M22" s="36">
        <v>155</v>
      </c>
      <c r="N22" s="37">
        <v>24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s="9" customFormat="1" ht="12.75">
      <c r="A23" s="33">
        <v>88</v>
      </c>
      <c r="B23" s="44" t="s">
        <v>42</v>
      </c>
      <c r="C23" s="35">
        <v>4595</v>
      </c>
      <c r="D23" s="35">
        <v>3047</v>
      </c>
      <c r="E23" s="36">
        <v>3038</v>
      </c>
      <c r="F23" s="36">
        <v>0</v>
      </c>
      <c r="G23" s="36">
        <v>0</v>
      </c>
      <c r="H23" s="36">
        <v>9</v>
      </c>
      <c r="I23" s="36">
        <v>44</v>
      </c>
      <c r="J23" s="35">
        <v>4595</v>
      </c>
      <c r="K23" s="35">
        <v>3047</v>
      </c>
      <c r="L23" s="36">
        <v>0</v>
      </c>
      <c r="M23" s="36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s="9" customFormat="1" ht="12.75">
      <c r="A24" s="46">
        <v>90</v>
      </c>
      <c r="B24" s="47" t="s">
        <v>43</v>
      </c>
      <c r="C24" s="48">
        <v>17456</v>
      </c>
      <c r="D24" s="48">
        <v>11573</v>
      </c>
      <c r="E24" s="48">
        <v>11532</v>
      </c>
      <c r="F24" s="36">
        <v>0</v>
      </c>
      <c r="G24" s="36">
        <v>0</v>
      </c>
      <c r="H24" s="36">
        <v>35</v>
      </c>
      <c r="I24" s="36">
        <v>0</v>
      </c>
      <c r="J24" s="48">
        <v>17446</v>
      </c>
      <c r="K24" s="48">
        <v>11567</v>
      </c>
      <c r="L24" s="36">
        <v>6</v>
      </c>
      <c r="M24" s="36">
        <v>0</v>
      </c>
      <c r="N24" s="37">
        <v>188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9" customFormat="1" ht="12.75">
      <c r="A25" s="33">
        <v>98</v>
      </c>
      <c r="B25" s="44" t="s">
        <v>44</v>
      </c>
      <c r="C25" s="48">
        <v>7019</v>
      </c>
      <c r="D25" s="48">
        <v>4654</v>
      </c>
      <c r="E25" s="48">
        <v>2648</v>
      </c>
      <c r="F25" s="36">
        <v>0</v>
      </c>
      <c r="G25" s="36">
        <v>0</v>
      </c>
      <c r="H25" s="36">
        <v>8</v>
      </c>
      <c r="I25" s="36">
        <v>0</v>
      </c>
      <c r="J25" s="48">
        <v>4006</v>
      </c>
      <c r="K25" s="48">
        <v>2656</v>
      </c>
      <c r="L25" s="36">
        <v>1998</v>
      </c>
      <c r="M25" s="36">
        <v>0</v>
      </c>
      <c r="N25" s="37">
        <v>40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9" customFormat="1" ht="12.75">
      <c r="A26" s="33">
        <v>99</v>
      </c>
      <c r="B26" s="44" t="s">
        <v>39</v>
      </c>
      <c r="C26" s="48">
        <v>14005</v>
      </c>
      <c r="D26" s="48">
        <v>9285</v>
      </c>
      <c r="E26" s="48">
        <v>9257</v>
      </c>
      <c r="F26" s="36">
        <v>0</v>
      </c>
      <c r="G26" s="36">
        <v>0</v>
      </c>
      <c r="H26" s="36">
        <v>28</v>
      </c>
      <c r="I26" s="36">
        <v>0</v>
      </c>
      <c r="J26" s="48">
        <v>14005</v>
      </c>
      <c r="K26" s="48">
        <v>9285</v>
      </c>
      <c r="L26" s="36">
        <v>0</v>
      </c>
      <c r="M26" s="36">
        <v>0</v>
      </c>
      <c r="N26" s="37">
        <v>127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9" customFormat="1" ht="12.75">
      <c r="A27" s="33">
        <v>129</v>
      </c>
      <c r="B27" s="44" t="s">
        <v>45</v>
      </c>
      <c r="C27" s="48">
        <v>7019</v>
      </c>
      <c r="D27" s="48">
        <v>4654</v>
      </c>
      <c r="E27" s="48">
        <v>2648</v>
      </c>
      <c r="F27" s="36">
        <v>0</v>
      </c>
      <c r="G27" s="36">
        <v>0</v>
      </c>
      <c r="H27" s="36">
        <v>8</v>
      </c>
      <c r="I27" s="36">
        <v>0</v>
      </c>
      <c r="J27" s="48">
        <v>4006</v>
      </c>
      <c r="K27" s="48">
        <v>2656</v>
      </c>
      <c r="L27" s="36">
        <v>1998</v>
      </c>
      <c r="M27" s="36">
        <v>0</v>
      </c>
      <c r="N27" s="37">
        <v>34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9" customFormat="1" ht="12.75">
      <c r="A28" s="33">
        <v>131</v>
      </c>
      <c r="B28" s="44" t="s">
        <v>46</v>
      </c>
      <c r="C28" s="48">
        <v>1817</v>
      </c>
      <c r="D28" s="48">
        <v>1205</v>
      </c>
      <c r="E28" s="48">
        <v>0</v>
      </c>
      <c r="F28" s="36">
        <v>0</v>
      </c>
      <c r="G28" s="36">
        <v>0</v>
      </c>
      <c r="H28" s="36">
        <v>0</v>
      </c>
      <c r="I28" s="36">
        <v>0</v>
      </c>
      <c r="J28" s="48">
        <v>0</v>
      </c>
      <c r="K28" s="48">
        <v>0</v>
      </c>
      <c r="L28" s="36">
        <v>1205</v>
      </c>
      <c r="M28" s="36">
        <v>0</v>
      </c>
      <c r="N28" s="37">
        <v>3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s="9" customFormat="1" ht="12.75">
      <c r="A29" s="38">
        <v>132</v>
      </c>
      <c r="B29" s="49" t="s">
        <v>47</v>
      </c>
      <c r="C29" s="35">
        <v>700</v>
      </c>
      <c r="D29" s="35">
        <v>464</v>
      </c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5">
        <v>0</v>
      </c>
      <c r="K29" s="48">
        <v>0</v>
      </c>
      <c r="L29" s="36">
        <v>464</v>
      </c>
      <c r="M29" s="36">
        <v>0</v>
      </c>
      <c r="N29" s="37">
        <v>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s="9" customFormat="1" ht="12.75">
      <c r="A30" s="38"/>
      <c r="B30" s="44" t="s">
        <v>48</v>
      </c>
      <c r="C30" s="35">
        <v>30000</v>
      </c>
      <c r="D30" s="35">
        <v>19890</v>
      </c>
      <c r="E30" s="35">
        <v>0</v>
      </c>
      <c r="F30" s="36">
        <v>13160</v>
      </c>
      <c r="G30" s="36">
        <v>0</v>
      </c>
      <c r="H30" s="35">
        <v>100</v>
      </c>
      <c r="I30" s="36">
        <v>0</v>
      </c>
      <c r="J30" s="35">
        <v>20000</v>
      </c>
      <c r="K30" s="48">
        <v>13260</v>
      </c>
      <c r="L30" s="36">
        <v>6630</v>
      </c>
      <c r="M30" s="36">
        <v>0</v>
      </c>
      <c r="N30" s="37">
        <v>70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s="9" customFormat="1" ht="12.75">
      <c r="A31" s="40"/>
      <c r="B31" s="41" t="s">
        <v>49</v>
      </c>
      <c r="C31" s="42">
        <v>122419</v>
      </c>
      <c r="D31" s="42">
        <v>81164</v>
      </c>
      <c r="E31" s="42">
        <v>51438</v>
      </c>
      <c r="F31" s="42">
        <v>13160</v>
      </c>
      <c r="G31" s="42">
        <v>541</v>
      </c>
      <c r="H31" s="42">
        <v>255</v>
      </c>
      <c r="I31" s="42">
        <v>390</v>
      </c>
      <c r="J31" s="42">
        <v>97002</v>
      </c>
      <c r="K31" s="42">
        <v>64312</v>
      </c>
      <c r="L31" s="42">
        <v>12301</v>
      </c>
      <c r="M31" s="42">
        <v>281</v>
      </c>
      <c r="N31" s="42">
        <v>535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s="9" customFormat="1" ht="12.75">
      <c r="A32" s="29" t="s">
        <v>50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s="9" customFormat="1" ht="12.75">
      <c r="A33" s="50">
        <v>140</v>
      </c>
      <c r="B33" s="44" t="s">
        <v>51</v>
      </c>
      <c r="C33" s="45">
        <v>4000</v>
      </c>
      <c r="D33" s="45">
        <v>4000</v>
      </c>
      <c r="E33" s="45">
        <v>4000</v>
      </c>
      <c r="F33" s="45">
        <v>0</v>
      </c>
      <c r="G33" s="45">
        <v>0</v>
      </c>
      <c r="H33" s="45">
        <v>0</v>
      </c>
      <c r="I33" s="45">
        <v>32</v>
      </c>
      <c r="J33" s="45">
        <v>4000</v>
      </c>
      <c r="K33" s="48">
        <v>4000</v>
      </c>
      <c r="L33" s="45">
        <v>0</v>
      </c>
      <c r="M33" s="45">
        <v>4000</v>
      </c>
      <c r="N33" s="51">
        <v>14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s="9" customFormat="1" ht="12.75">
      <c r="A34" s="50">
        <v>139</v>
      </c>
      <c r="B34" s="44" t="s">
        <v>52</v>
      </c>
      <c r="C34" s="45">
        <v>5600</v>
      </c>
      <c r="D34" s="45">
        <v>5600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8">
        <v>0</v>
      </c>
      <c r="L34" s="45">
        <v>5600</v>
      </c>
      <c r="M34" s="45">
        <v>0</v>
      </c>
      <c r="N34" s="51"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9" customFormat="1" ht="12.75">
      <c r="A35" s="50">
        <v>14</v>
      </c>
      <c r="B35" s="44" t="s">
        <v>53</v>
      </c>
      <c r="C35" s="45">
        <v>550</v>
      </c>
      <c r="D35" s="45">
        <v>550</v>
      </c>
      <c r="E35" s="45">
        <v>164</v>
      </c>
      <c r="F35" s="45">
        <v>0</v>
      </c>
      <c r="G35" s="45">
        <v>0</v>
      </c>
      <c r="H35" s="45">
        <v>0</v>
      </c>
      <c r="I35" s="45">
        <v>0</v>
      </c>
      <c r="J35" s="45">
        <v>164</v>
      </c>
      <c r="K35" s="48">
        <v>164</v>
      </c>
      <c r="L35" s="45">
        <v>386</v>
      </c>
      <c r="M35" s="45">
        <v>0</v>
      </c>
      <c r="N35" s="51">
        <v>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s="9" customFormat="1" ht="12.75">
      <c r="A36" s="33" t="s">
        <v>95</v>
      </c>
      <c r="B36" s="52" t="s">
        <v>55</v>
      </c>
      <c r="C36" s="48">
        <v>2130</v>
      </c>
      <c r="D36" s="48">
        <v>2130</v>
      </c>
      <c r="E36" s="48">
        <v>1480</v>
      </c>
      <c r="F36" s="45">
        <v>0</v>
      </c>
      <c r="G36" s="45">
        <v>0</v>
      </c>
      <c r="H36" s="45">
        <v>0</v>
      </c>
      <c r="I36" s="45">
        <v>0</v>
      </c>
      <c r="J36" s="48">
        <v>1480</v>
      </c>
      <c r="K36" s="48">
        <v>1480</v>
      </c>
      <c r="L36" s="45">
        <v>0</v>
      </c>
      <c r="M36" s="45">
        <v>0</v>
      </c>
      <c r="N36" s="51">
        <v>18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9" customFormat="1" ht="12.75">
      <c r="A37" s="33">
        <v>93</v>
      </c>
      <c r="B37" s="44" t="s">
        <v>56</v>
      </c>
      <c r="C37" s="48">
        <v>1680</v>
      </c>
      <c r="D37" s="48">
        <v>1680</v>
      </c>
      <c r="E37" s="48">
        <v>1470</v>
      </c>
      <c r="F37" s="45">
        <v>0</v>
      </c>
      <c r="G37" s="45">
        <v>105</v>
      </c>
      <c r="H37" s="45">
        <v>0</v>
      </c>
      <c r="I37" s="45">
        <v>12</v>
      </c>
      <c r="J37" s="48">
        <v>1365</v>
      </c>
      <c r="K37" s="48">
        <v>1365</v>
      </c>
      <c r="L37" s="45">
        <v>0</v>
      </c>
      <c r="M37" s="45">
        <v>0</v>
      </c>
      <c r="N37" s="51">
        <v>16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s="9" customFormat="1" ht="12.75">
      <c r="A38" s="38">
        <v>100</v>
      </c>
      <c r="B38" s="49" t="s">
        <v>57</v>
      </c>
      <c r="C38" s="53">
        <v>1600</v>
      </c>
      <c r="D38" s="35">
        <v>1600</v>
      </c>
      <c r="E38" s="35">
        <v>1367</v>
      </c>
      <c r="F38" s="45">
        <v>0</v>
      </c>
      <c r="G38" s="45">
        <v>0</v>
      </c>
      <c r="H38" s="45">
        <v>0</v>
      </c>
      <c r="I38" s="45">
        <v>0</v>
      </c>
      <c r="J38" s="35">
        <v>1367</v>
      </c>
      <c r="K38" s="35">
        <v>1367</v>
      </c>
      <c r="L38" s="45">
        <v>0</v>
      </c>
      <c r="M38" s="45">
        <v>44</v>
      </c>
      <c r="N38" s="51">
        <v>15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s="9" customFormat="1" ht="12.75">
      <c r="A39" s="33"/>
      <c r="B39" s="44" t="s">
        <v>58</v>
      </c>
      <c r="C39" s="48">
        <v>16601</v>
      </c>
      <c r="D39" s="48">
        <v>16601</v>
      </c>
      <c r="E39" s="48">
        <v>6470</v>
      </c>
      <c r="F39" s="45">
        <v>772</v>
      </c>
      <c r="G39" s="45">
        <v>26</v>
      </c>
      <c r="H39" s="45">
        <v>0</v>
      </c>
      <c r="I39" s="45">
        <v>0</v>
      </c>
      <c r="J39" s="48">
        <v>7216</v>
      </c>
      <c r="K39" s="48">
        <v>7216</v>
      </c>
      <c r="L39" s="45">
        <v>9274</v>
      </c>
      <c r="M39" s="45">
        <v>0</v>
      </c>
      <c r="N39" s="51"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s="9" customFormat="1" ht="12.75">
      <c r="A40" s="54"/>
      <c r="B40" s="55" t="s">
        <v>59</v>
      </c>
      <c r="C40" s="56">
        <v>11689</v>
      </c>
      <c r="D40" s="56">
        <v>11689</v>
      </c>
      <c r="E40" s="48">
        <v>4443</v>
      </c>
      <c r="F40" s="45">
        <v>897</v>
      </c>
      <c r="G40" s="45">
        <v>23</v>
      </c>
      <c r="H40" s="45">
        <v>0</v>
      </c>
      <c r="I40" s="45">
        <v>0</v>
      </c>
      <c r="J40" s="56">
        <v>5317</v>
      </c>
      <c r="K40" s="56">
        <v>5317</v>
      </c>
      <c r="L40" s="45">
        <v>6276</v>
      </c>
      <c r="M40" s="45">
        <v>0</v>
      </c>
      <c r="N40" s="51"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9" customFormat="1" ht="12.75">
      <c r="A41" s="57"/>
      <c r="B41" s="41" t="s">
        <v>60</v>
      </c>
      <c r="C41" s="42">
        <v>43850</v>
      </c>
      <c r="D41" s="42">
        <v>43850</v>
      </c>
      <c r="E41" s="42">
        <v>19394</v>
      </c>
      <c r="F41" s="42">
        <v>1669</v>
      </c>
      <c r="G41" s="42">
        <v>154</v>
      </c>
      <c r="H41" s="42">
        <v>0</v>
      </c>
      <c r="I41" s="42">
        <v>44</v>
      </c>
      <c r="J41" s="42">
        <v>20909</v>
      </c>
      <c r="K41" s="42">
        <v>20909</v>
      </c>
      <c r="L41" s="42">
        <v>21536</v>
      </c>
      <c r="M41" s="42">
        <v>4044</v>
      </c>
      <c r="N41" s="42">
        <v>63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9" customFormat="1" ht="12.75">
      <c r="A42" s="29" t="s">
        <v>61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s="9" customFormat="1" ht="12.75">
      <c r="A43" s="33">
        <v>6</v>
      </c>
      <c r="B43" s="34" t="s">
        <v>62</v>
      </c>
      <c r="C43" s="35">
        <v>1269</v>
      </c>
      <c r="D43" s="35">
        <v>690</v>
      </c>
      <c r="E43" s="36">
        <v>591</v>
      </c>
      <c r="F43" s="36">
        <v>0</v>
      </c>
      <c r="G43" s="36">
        <v>0</v>
      </c>
      <c r="H43" s="36">
        <v>1</v>
      </c>
      <c r="I43" s="36">
        <v>3</v>
      </c>
      <c r="J43" s="35">
        <v>1088</v>
      </c>
      <c r="K43" s="35">
        <v>592</v>
      </c>
      <c r="L43" s="36">
        <v>0</v>
      </c>
      <c r="M43" s="36">
        <v>0</v>
      </c>
      <c r="N43" s="37">
        <v>4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s="9" customFormat="1" ht="12.75">
      <c r="A44" s="33">
        <v>46</v>
      </c>
      <c r="B44" s="34" t="s">
        <v>63</v>
      </c>
      <c r="C44" s="35">
        <v>10446</v>
      </c>
      <c r="D44" s="35">
        <v>5683</v>
      </c>
      <c r="E44" s="36">
        <v>1645</v>
      </c>
      <c r="F44" s="36">
        <v>0</v>
      </c>
      <c r="G44" s="36">
        <v>218</v>
      </c>
      <c r="H44" s="36">
        <v>2</v>
      </c>
      <c r="I44" s="36">
        <v>19</v>
      </c>
      <c r="J44" s="35">
        <v>2628</v>
      </c>
      <c r="K44" s="35">
        <v>1429</v>
      </c>
      <c r="L44" s="36">
        <v>0</v>
      </c>
      <c r="M44" s="36">
        <v>0</v>
      </c>
      <c r="N44" s="37"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s="9" customFormat="1" ht="12.75" customHeight="1">
      <c r="A45" s="54">
        <v>74</v>
      </c>
      <c r="B45" s="58" t="s">
        <v>64</v>
      </c>
      <c r="C45" s="56">
        <v>22187</v>
      </c>
      <c r="D45" s="56">
        <v>12070</v>
      </c>
      <c r="E45" s="59">
        <v>8032</v>
      </c>
      <c r="F45" s="59">
        <v>0</v>
      </c>
      <c r="G45" s="59">
        <v>503</v>
      </c>
      <c r="H45" s="59">
        <v>15</v>
      </c>
      <c r="I45" s="56">
        <v>250</v>
      </c>
      <c r="J45" s="56">
        <v>13867</v>
      </c>
      <c r="K45" s="56">
        <v>7544</v>
      </c>
      <c r="L45" s="56">
        <v>0</v>
      </c>
      <c r="M45" s="59">
        <v>0</v>
      </c>
      <c r="N45" s="60">
        <v>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s="9" customFormat="1" ht="12.75">
      <c r="A46" s="33">
        <v>77</v>
      </c>
      <c r="B46" s="34" t="s">
        <v>65</v>
      </c>
      <c r="C46" s="35">
        <v>1286</v>
      </c>
      <c r="D46" s="35">
        <v>700</v>
      </c>
      <c r="E46" s="61">
        <v>532</v>
      </c>
      <c r="F46" s="61">
        <v>0</v>
      </c>
      <c r="G46" s="61">
        <v>33</v>
      </c>
      <c r="H46" s="61">
        <v>1</v>
      </c>
      <c r="I46" s="61">
        <v>3</v>
      </c>
      <c r="J46" s="35">
        <v>919</v>
      </c>
      <c r="K46" s="62">
        <v>500</v>
      </c>
      <c r="L46" s="61">
        <v>0</v>
      </c>
      <c r="M46" s="61">
        <v>33</v>
      </c>
      <c r="N46" s="63">
        <v>3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s="9" customFormat="1" ht="12.75">
      <c r="A47" s="33">
        <v>81</v>
      </c>
      <c r="B47" s="34" t="s">
        <v>66</v>
      </c>
      <c r="C47" s="35">
        <v>20500</v>
      </c>
      <c r="D47" s="35">
        <v>11152</v>
      </c>
      <c r="E47" s="64">
        <v>8719</v>
      </c>
      <c r="F47" s="36">
        <v>0</v>
      </c>
      <c r="G47" s="36">
        <v>0</v>
      </c>
      <c r="H47" s="36">
        <v>16</v>
      </c>
      <c r="I47" s="36">
        <v>0</v>
      </c>
      <c r="J47" s="35">
        <v>16057</v>
      </c>
      <c r="K47" s="35">
        <v>8735</v>
      </c>
      <c r="L47" s="36">
        <v>93</v>
      </c>
      <c r="M47" s="36">
        <v>465</v>
      </c>
      <c r="N47" s="37">
        <v>71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s="9" customFormat="1" ht="12.75">
      <c r="A48" s="33">
        <v>82</v>
      </c>
      <c r="B48" s="34" t="s">
        <v>67</v>
      </c>
      <c r="C48" s="35">
        <v>27129</v>
      </c>
      <c r="D48" s="35">
        <v>14758</v>
      </c>
      <c r="E48" s="36">
        <v>14536</v>
      </c>
      <c r="F48" s="36">
        <v>0</v>
      </c>
      <c r="G48" s="36">
        <v>302</v>
      </c>
      <c r="H48" s="36">
        <v>31</v>
      </c>
      <c r="I48" s="36">
        <v>252</v>
      </c>
      <c r="J48" s="35">
        <v>26222</v>
      </c>
      <c r="K48" s="35">
        <v>14265</v>
      </c>
      <c r="L48" s="36">
        <v>0</v>
      </c>
      <c r="M48" s="36">
        <v>195</v>
      </c>
      <c r="N48" s="37">
        <v>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s="9" customFormat="1" ht="12.75">
      <c r="A49" s="33">
        <v>83</v>
      </c>
      <c r="B49" s="34" t="s">
        <v>68</v>
      </c>
      <c r="C49" s="35">
        <v>9700</v>
      </c>
      <c r="D49" s="35">
        <v>5277</v>
      </c>
      <c r="E49" s="36">
        <v>3185</v>
      </c>
      <c r="F49" s="36">
        <v>0</v>
      </c>
      <c r="G49" s="36">
        <v>0</v>
      </c>
      <c r="H49" s="36">
        <v>6</v>
      </c>
      <c r="I49" s="36">
        <v>0</v>
      </c>
      <c r="J49" s="35">
        <v>5866</v>
      </c>
      <c r="K49" s="35">
        <v>3191</v>
      </c>
      <c r="L49" s="36">
        <v>0</v>
      </c>
      <c r="M49" s="36">
        <v>124</v>
      </c>
      <c r="N49" s="37">
        <v>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s="9" customFormat="1" ht="12.75">
      <c r="A50" s="38">
        <v>91</v>
      </c>
      <c r="B50" s="39" t="s">
        <v>69</v>
      </c>
      <c r="C50" s="35">
        <v>8694</v>
      </c>
      <c r="D50" s="35">
        <v>4729</v>
      </c>
      <c r="E50" s="36">
        <v>4721</v>
      </c>
      <c r="F50" s="36">
        <v>0</v>
      </c>
      <c r="G50" s="36">
        <v>0</v>
      </c>
      <c r="H50" s="36">
        <v>8</v>
      </c>
      <c r="I50" s="36">
        <v>24</v>
      </c>
      <c r="J50" s="35">
        <v>8694</v>
      </c>
      <c r="K50" s="35">
        <v>4729</v>
      </c>
      <c r="L50" s="36">
        <v>0</v>
      </c>
      <c r="M50" s="36">
        <v>0</v>
      </c>
      <c r="N50" s="37"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s="9" customFormat="1" ht="12.75">
      <c r="A51" s="38">
        <v>92</v>
      </c>
      <c r="B51" s="39" t="s">
        <v>70</v>
      </c>
      <c r="C51" s="35">
        <v>1749</v>
      </c>
      <c r="D51" s="35">
        <v>951</v>
      </c>
      <c r="E51" s="36">
        <v>950</v>
      </c>
      <c r="F51" s="36">
        <v>0</v>
      </c>
      <c r="G51" s="36">
        <v>0</v>
      </c>
      <c r="H51" s="36">
        <v>1</v>
      </c>
      <c r="I51" s="36">
        <v>5</v>
      </c>
      <c r="J51" s="35">
        <v>1749</v>
      </c>
      <c r="K51" s="35">
        <v>951</v>
      </c>
      <c r="L51" s="36">
        <v>0</v>
      </c>
      <c r="M51" s="36">
        <v>0</v>
      </c>
      <c r="N51" s="37">
        <v>5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s="9" customFormat="1" ht="12" customHeight="1">
      <c r="A52" s="38">
        <v>94</v>
      </c>
      <c r="B52" s="34" t="s">
        <v>71</v>
      </c>
      <c r="C52" s="35">
        <v>7042</v>
      </c>
      <c r="D52" s="35">
        <v>3831</v>
      </c>
      <c r="E52" s="36">
        <v>3441</v>
      </c>
      <c r="F52" s="36">
        <v>0</v>
      </c>
      <c r="G52" s="36">
        <v>385</v>
      </c>
      <c r="H52" s="36">
        <v>8</v>
      </c>
      <c r="I52" s="36">
        <v>93</v>
      </c>
      <c r="J52" s="35">
        <v>5633</v>
      </c>
      <c r="K52" s="35">
        <v>3064</v>
      </c>
      <c r="L52" s="36">
        <v>0</v>
      </c>
      <c r="M52" s="36">
        <v>0</v>
      </c>
      <c r="N52" s="37">
        <v>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s="9" customFormat="1" ht="12.75">
      <c r="A53" s="38">
        <v>95</v>
      </c>
      <c r="B53" s="39" t="s">
        <v>72</v>
      </c>
      <c r="C53" s="35">
        <v>5000</v>
      </c>
      <c r="D53" s="35">
        <v>2720</v>
      </c>
      <c r="E53" s="36">
        <v>2456</v>
      </c>
      <c r="F53" s="36">
        <v>0</v>
      </c>
      <c r="G53" s="36">
        <v>132</v>
      </c>
      <c r="H53" s="36">
        <v>7</v>
      </c>
      <c r="I53" s="36">
        <v>13</v>
      </c>
      <c r="J53" s="35">
        <v>4286</v>
      </c>
      <c r="K53" s="35">
        <v>2331</v>
      </c>
      <c r="L53" s="36">
        <v>0</v>
      </c>
      <c r="M53" s="36">
        <v>129</v>
      </c>
      <c r="N53" s="37">
        <v>15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s="9" customFormat="1" ht="12.75">
      <c r="A54" s="38">
        <v>96</v>
      </c>
      <c r="B54" s="39" t="s">
        <v>73</v>
      </c>
      <c r="C54" s="35">
        <v>952</v>
      </c>
      <c r="D54" s="35">
        <v>518</v>
      </c>
      <c r="E54" s="36">
        <v>390</v>
      </c>
      <c r="F54" s="36">
        <v>0</v>
      </c>
      <c r="G54" s="36">
        <v>13</v>
      </c>
      <c r="H54" s="36">
        <v>1</v>
      </c>
      <c r="I54" s="36">
        <v>2</v>
      </c>
      <c r="J54" s="35">
        <v>694</v>
      </c>
      <c r="K54" s="35">
        <v>378</v>
      </c>
      <c r="L54" s="36">
        <v>0</v>
      </c>
      <c r="M54" s="36">
        <v>13</v>
      </c>
      <c r="N54" s="37">
        <v>2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s="9" customFormat="1" ht="12.75">
      <c r="A55" s="38">
        <v>98</v>
      </c>
      <c r="B55" s="39" t="s">
        <v>74</v>
      </c>
      <c r="C55" s="35">
        <v>9592</v>
      </c>
      <c r="D55" s="35">
        <v>5218</v>
      </c>
      <c r="E55" s="36">
        <v>5208</v>
      </c>
      <c r="F55" s="36">
        <v>0</v>
      </c>
      <c r="G55" s="36">
        <v>0</v>
      </c>
      <c r="H55" s="36">
        <v>10</v>
      </c>
      <c r="I55" s="36">
        <v>0</v>
      </c>
      <c r="J55" s="35">
        <v>9592</v>
      </c>
      <c r="K55" s="35">
        <v>5218</v>
      </c>
      <c r="L55" s="36">
        <v>0</v>
      </c>
      <c r="M55" s="36">
        <v>0</v>
      </c>
      <c r="N55" s="37">
        <v>45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s="9" customFormat="1" ht="12.75">
      <c r="A56" s="33">
        <v>122</v>
      </c>
      <c r="B56" s="65" t="s">
        <v>75</v>
      </c>
      <c r="C56" s="48">
        <v>6000</v>
      </c>
      <c r="D56" s="48">
        <v>3264</v>
      </c>
      <c r="E56" s="48">
        <v>815</v>
      </c>
      <c r="F56" s="36">
        <v>0</v>
      </c>
      <c r="G56" s="36">
        <v>272</v>
      </c>
      <c r="H56" s="36">
        <v>2</v>
      </c>
      <c r="I56" s="36">
        <v>4</v>
      </c>
      <c r="J56" s="48">
        <v>1000</v>
      </c>
      <c r="K56" s="48">
        <v>545</v>
      </c>
      <c r="L56" s="36">
        <v>0</v>
      </c>
      <c r="M56" s="36">
        <v>272</v>
      </c>
      <c r="N56" s="37">
        <v>3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s="9" customFormat="1" ht="12.75">
      <c r="A57" s="33">
        <v>129</v>
      </c>
      <c r="B57" s="65" t="s">
        <v>76</v>
      </c>
      <c r="C57" s="48">
        <v>9592</v>
      </c>
      <c r="D57" s="48">
        <v>5218</v>
      </c>
      <c r="E57" s="48">
        <v>5208</v>
      </c>
      <c r="F57" s="36">
        <v>0</v>
      </c>
      <c r="G57" s="36">
        <v>0</v>
      </c>
      <c r="H57" s="36">
        <v>10</v>
      </c>
      <c r="I57" s="36">
        <v>0</v>
      </c>
      <c r="J57" s="48">
        <v>9592</v>
      </c>
      <c r="K57" s="48">
        <v>5218</v>
      </c>
      <c r="L57" s="36">
        <v>0</v>
      </c>
      <c r="M57" s="36">
        <v>0</v>
      </c>
      <c r="N57" s="37">
        <v>42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s="9" customFormat="1" ht="12.75">
      <c r="A58" s="38">
        <v>134</v>
      </c>
      <c r="B58" s="66" t="s">
        <v>77</v>
      </c>
      <c r="C58" s="35">
        <v>5242</v>
      </c>
      <c r="D58" s="35">
        <v>2852</v>
      </c>
      <c r="E58" s="35">
        <v>2684</v>
      </c>
      <c r="F58" s="36">
        <v>0</v>
      </c>
      <c r="G58" s="36">
        <v>168</v>
      </c>
      <c r="H58" s="36">
        <v>6</v>
      </c>
      <c r="I58" s="36">
        <v>12</v>
      </c>
      <c r="J58" s="35">
        <v>4635</v>
      </c>
      <c r="K58" s="35">
        <v>2522</v>
      </c>
      <c r="L58" s="36">
        <v>163</v>
      </c>
      <c r="M58" s="36">
        <v>0</v>
      </c>
      <c r="N58" s="37">
        <v>13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s="9" customFormat="1" ht="12.75">
      <c r="A59" s="54"/>
      <c r="B59" s="67" t="s">
        <v>78</v>
      </c>
      <c r="C59" s="56">
        <v>1095</v>
      </c>
      <c r="D59" s="56">
        <v>595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596</v>
      </c>
      <c r="M59" s="56">
        <v>0</v>
      </c>
      <c r="N59" s="60"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s="9" customFormat="1" ht="12.75">
      <c r="A60" s="40"/>
      <c r="B60" s="41" t="s">
        <v>79</v>
      </c>
      <c r="C60" s="42">
        <v>147475</v>
      </c>
      <c r="D60" s="42">
        <v>80226</v>
      </c>
      <c r="E60" s="42">
        <v>63113</v>
      </c>
      <c r="F60" s="42">
        <v>0</v>
      </c>
      <c r="G60" s="42">
        <v>2026</v>
      </c>
      <c r="H60" s="42">
        <v>125</v>
      </c>
      <c r="I60" s="42">
        <v>680</v>
      </c>
      <c r="J60" s="42">
        <v>112522</v>
      </c>
      <c r="K60" s="42">
        <v>61212</v>
      </c>
      <c r="L60" s="42">
        <v>852</v>
      </c>
      <c r="M60" s="42">
        <v>1231</v>
      </c>
      <c r="N60" s="42">
        <v>203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s="9" customFormat="1" ht="11.25" customHeight="1">
      <c r="A61" s="40"/>
      <c r="B61" s="41" t="s">
        <v>80</v>
      </c>
      <c r="C61" s="68" t="s">
        <v>81</v>
      </c>
      <c r="D61" s="69">
        <v>209654</v>
      </c>
      <c r="E61" s="69">
        <v>135443</v>
      </c>
      <c r="F61" s="69">
        <v>14829</v>
      </c>
      <c r="G61" s="69">
        <v>2863</v>
      </c>
      <c r="H61" s="69">
        <v>425</v>
      </c>
      <c r="I61" s="69">
        <v>1142</v>
      </c>
      <c r="J61" s="68" t="s">
        <v>81</v>
      </c>
      <c r="K61" s="69">
        <v>147834</v>
      </c>
      <c r="L61" s="69">
        <v>34689</v>
      </c>
      <c r="M61" s="69">
        <v>5556</v>
      </c>
      <c r="N61" s="42">
        <v>801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s="9" customFormat="1" ht="11.25" customHeight="1">
      <c r="A62" s="40"/>
      <c r="B62" s="41" t="s">
        <v>96</v>
      </c>
      <c r="C62" s="68" t="s">
        <v>81</v>
      </c>
      <c r="D62" s="68" t="s">
        <v>81</v>
      </c>
      <c r="E62" s="69">
        <v>133082</v>
      </c>
      <c r="F62" s="69">
        <v>4872</v>
      </c>
      <c r="G62" s="69">
        <v>1712</v>
      </c>
      <c r="H62" s="69">
        <v>-799</v>
      </c>
      <c r="I62" s="69">
        <v>765</v>
      </c>
      <c r="J62" s="68" t="s">
        <v>81</v>
      </c>
      <c r="K62" s="69">
        <v>135443</v>
      </c>
      <c r="L62" s="70" t="s">
        <v>81</v>
      </c>
      <c r="M62" s="70" t="s">
        <v>81</v>
      </c>
      <c r="N62" s="68" t="s">
        <v>81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s="9" customFormat="1" ht="11.25" customHeight="1">
      <c r="A63" s="40"/>
      <c r="B63" s="41" t="s">
        <v>82</v>
      </c>
      <c r="C63" s="68" t="s">
        <v>81</v>
      </c>
      <c r="D63" s="68" t="s">
        <v>81</v>
      </c>
      <c r="E63" s="69">
        <v>133082</v>
      </c>
      <c r="F63" s="69">
        <v>19701</v>
      </c>
      <c r="G63" s="69">
        <v>4575</v>
      </c>
      <c r="H63" s="69">
        <v>-374</v>
      </c>
      <c r="I63" s="69">
        <v>1907</v>
      </c>
      <c r="J63" s="68" t="s">
        <v>81</v>
      </c>
      <c r="K63" s="69">
        <v>147834</v>
      </c>
      <c r="L63" s="70" t="s">
        <v>81</v>
      </c>
      <c r="M63" s="70" t="s">
        <v>81</v>
      </c>
      <c r="N63" s="68" t="s">
        <v>81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s="9" customFormat="1" ht="12.75" customHeight="1">
      <c r="A64" s="76"/>
      <c r="C64" s="72"/>
      <c r="D64" s="72"/>
      <c r="E64" s="73"/>
      <c r="F64" s="74"/>
      <c r="H64" s="75"/>
      <c r="I64" s="75"/>
      <c r="J64" s="76"/>
      <c r="L64" s="72"/>
      <c r="M64" s="72"/>
      <c r="N64" s="7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" s="3" customFormat="1" ht="10.5" customHeight="1">
      <c r="A65" s="85"/>
      <c r="B65" s="9"/>
      <c r="E65" s="77"/>
      <c r="F65" s="78"/>
    </row>
    <row r="66" spans="1:6" s="3" customFormat="1" ht="10.5" customHeight="1">
      <c r="A66" s="79"/>
      <c r="B66" s="9"/>
      <c r="E66" s="77"/>
      <c r="F66" s="78"/>
    </row>
    <row r="67" spans="1:6" s="3" customFormat="1" ht="10.5" customHeight="1">
      <c r="A67" s="79"/>
      <c r="B67" s="9"/>
      <c r="E67" s="77"/>
      <c r="F67" s="78"/>
    </row>
    <row r="68" spans="1:6" s="3" customFormat="1" ht="10.5" customHeight="1">
      <c r="A68" s="79"/>
      <c r="B68" s="9"/>
      <c r="E68" s="77"/>
      <c r="F68" s="9"/>
    </row>
    <row r="69" spans="1:5" s="9" customFormat="1" ht="11.25">
      <c r="A69" s="77"/>
      <c r="E69" s="77"/>
    </row>
    <row r="70" spans="1:2" s="3" customFormat="1" ht="10.5" customHeight="1">
      <c r="A70" s="77"/>
      <c r="B70" s="9"/>
    </row>
    <row r="71" s="3" customFormat="1" ht="10.5" customHeight="1">
      <c r="A71" s="1"/>
    </row>
    <row r="72" s="3" customFormat="1" ht="10.5" customHeight="1"/>
    <row r="73" spans="1:12" ht="12.75" customHeight="1">
      <c r="A73" s="3" t="s">
        <v>83</v>
      </c>
      <c r="L73" s="80" t="s">
        <v>84</v>
      </c>
    </row>
    <row r="74" ht="13.5" customHeight="1">
      <c r="A74" s="3"/>
    </row>
    <row r="75" ht="10.5" customHeight="1">
      <c r="A75" s="2"/>
    </row>
    <row r="76" spans="1:14" s="3" customFormat="1" ht="12.75">
      <c r="A76" s="4"/>
      <c r="N76" s="80"/>
    </row>
    <row r="77" spans="1:2" ht="15.75">
      <c r="A77" s="81" t="s">
        <v>85</v>
      </c>
      <c r="B77" s="9"/>
    </row>
    <row r="78" spans="1:60" s="83" customFormat="1" ht="10.5" customHeight="1">
      <c r="A78" s="81" t="s">
        <v>97</v>
      </c>
      <c r="B78" s="81"/>
      <c r="C78" s="82"/>
      <c r="D78" s="82"/>
      <c r="E78" s="82"/>
      <c r="F78" s="82"/>
      <c r="G78" s="82"/>
      <c r="J78" s="82"/>
      <c r="K78" s="8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ht="9.75" customHeight="1"/>
    <row r="80" spans="1:60" s="83" customFormat="1" ht="10.5" customHeight="1">
      <c r="A80" s="82"/>
      <c r="C80" s="82"/>
      <c r="D80" s="82"/>
      <c r="E80" s="82"/>
      <c r="F80" s="82"/>
      <c r="G80" s="82"/>
      <c r="J80" s="82"/>
      <c r="K80" s="8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s="83" customFormat="1" ht="10.5" customHeight="1">
      <c r="A81" s="82"/>
      <c r="C81" s="82"/>
      <c r="D81" s="82"/>
      <c r="E81" s="82"/>
      <c r="F81" s="82"/>
      <c r="G81" s="82"/>
      <c r="J81" s="82"/>
      <c r="K81" s="8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</sheetData>
  <sheetProtection/>
  <mergeCells count="3">
    <mergeCell ref="A2:N2"/>
    <mergeCell ref="A4:N4"/>
    <mergeCell ref="A5:N5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421875" style="1" customWidth="1"/>
    <col min="2" max="2" width="35.00390625" style="2" customWidth="1"/>
    <col min="3" max="4" width="7.8515625" style="2" customWidth="1"/>
    <col min="5" max="5" width="7.00390625" style="2" customWidth="1"/>
    <col min="6" max="6" width="7.8515625" style="2" customWidth="1"/>
    <col min="7" max="7" width="8.00390625" style="2" customWidth="1"/>
    <col min="8" max="8" width="7.57421875" style="2" customWidth="1"/>
    <col min="9" max="9" width="9.28125" style="2" customWidth="1"/>
    <col min="10" max="11" width="9.140625" style="2" customWidth="1"/>
    <col min="12" max="12" width="11.140625" style="2" customWidth="1"/>
    <col min="13" max="13" width="9.8515625" style="2" customWidth="1"/>
    <col min="14" max="14" width="10.28125" style="2" customWidth="1"/>
    <col min="15" max="60" width="9.140625" style="3" customWidth="1"/>
    <col min="61" max="16384" width="9.140625" style="2" customWidth="1"/>
  </cols>
  <sheetData>
    <row r="1" ht="15.75">
      <c r="N1" s="3" t="s">
        <v>88</v>
      </c>
    </row>
    <row r="2" spans="1:14" s="3" customFormat="1" ht="12.75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="3" customFormat="1" ht="12.75">
      <c r="A3" s="4"/>
    </row>
    <row r="4" spans="1:60" s="5" customFormat="1" ht="15.75">
      <c r="A4" s="91" t="s">
        <v>87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14" ht="15.75">
      <c r="A5" s="91" t="s">
        <v>98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3" customFormat="1" ht="12.75">
      <c r="A6" s="6"/>
      <c r="B6" s="6"/>
      <c r="C6" s="6"/>
      <c r="D6" s="6"/>
      <c r="E6" s="6"/>
      <c r="F6" s="6"/>
      <c r="I6" s="6"/>
      <c r="N6" s="7" t="s">
        <v>0</v>
      </c>
    </row>
    <row r="7" spans="1:60" s="9" customFormat="1" ht="12.75">
      <c r="A7" s="8"/>
      <c r="C7" s="10" t="s">
        <v>1</v>
      </c>
      <c r="D7" s="10"/>
      <c r="E7" s="11" t="s">
        <v>2</v>
      </c>
      <c r="F7" s="12" t="s">
        <v>3</v>
      </c>
      <c r="G7" s="13"/>
      <c r="H7" s="13"/>
      <c r="I7" s="12"/>
      <c r="J7" s="14" t="s">
        <v>2</v>
      </c>
      <c r="K7" s="15"/>
      <c r="L7" s="16" t="s">
        <v>1</v>
      </c>
      <c r="M7" s="13" t="s">
        <v>93</v>
      </c>
      <c r="N7" s="1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9" customFormat="1" ht="12.75">
      <c r="A8" s="17" t="s">
        <v>5</v>
      </c>
      <c r="B8" s="17" t="s">
        <v>6</v>
      </c>
      <c r="C8" s="18" t="s">
        <v>7</v>
      </c>
      <c r="D8" s="19"/>
      <c r="E8" s="10" t="s">
        <v>8</v>
      </c>
      <c r="F8" s="10" t="s">
        <v>1</v>
      </c>
      <c r="G8" s="10" t="s">
        <v>1</v>
      </c>
      <c r="H8" s="16" t="s">
        <v>9</v>
      </c>
      <c r="I8" s="10" t="s">
        <v>1</v>
      </c>
      <c r="J8" s="18" t="s">
        <v>10</v>
      </c>
      <c r="K8" s="19"/>
      <c r="L8" s="17" t="s">
        <v>11</v>
      </c>
      <c r="M8" s="16" t="s">
        <v>1</v>
      </c>
      <c r="N8" s="16" t="s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s="9" customFormat="1" ht="12.75">
      <c r="A9" s="17" t="s">
        <v>12</v>
      </c>
      <c r="B9" s="17" t="s">
        <v>13</v>
      </c>
      <c r="C9" s="20"/>
      <c r="D9" s="20"/>
      <c r="E9" s="10" t="s">
        <v>14</v>
      </c>
      <c r="F9" s="10" t="s">
        <v>15</v>
      </c>
      <c r="G9" s="10" t="s">
        <v>16</v>
      </c>
      <c r="H9" s="17" t="s">
        <v>17</v>
      </c>
      <c r="I9" s="10" t="s">
        <v>18</v>
      </c>
      <c r="J9" s="21" t="s">
        <v>19</v>
      </c>
      <c r="K9" s="19"/>
      <c r="L9" s="17" t="s">
        <v>20</v>
      </c>
      <c r="M9" s="17" t="s">
        <v>21</v>
      </c>
      <c r="N9" s="17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s="9" customFormat="1" ht="12.75">
      <c r="A10" s="17" t="s">
        <v>22</v>
      </c>
      <c r="B10" s="17"/>
      <c r="C10" s="17" t="s">
        <v>23</v>
      </c>
      <c r="D10" s="22"/>
      <c r="E10" s="10" t="s">
        <v>24</v>
      </c>
      <c r="F10" s="10" t="s">
        <v>25</v>
      </c>
      <c r="G10" s="10" t="s">
        <v>25</v>
      </c>
      <c r="H10" s="17" t="s">
        <v>26</v>
      </c>
      <c r="I10" s="10" t="s">
        <v>27</v>
      </c>
      <c r="J10" s="17" t="s">
        <v>23</v>
      </c>
      <c r="K10" s="23" t="s">
        <v>94</v>
      </c>
      <c r="L10" s="17" t="s">
        <v>29</v>
      </c>
      <c r="M10" s="17" t="s">
        <v>25</v>
      </c>
      <c r="N10" s="17" t="s">
        <v>27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9" customFormat="1" ht="12.75">
      <c r="A11" s="17"/>
      <c r="B11" s="17"/>
      <c r="C11" s="24" t="s">
        <v>30</v>
      </c>
      <c r="D11" s="24" t="s">
        <v>31</v>
      </c>
      <c r="E11" s="25" t="s">
        <v>31</v>
      </c>
      <c r="F11" s="25" t="s">
        <v>31</v>
      </c>
      <c r="G11" s="25" t="s">
        <v>31</v>
      </c>
      <c r="H11" s="17" t="s">
        <v>31</v>
      </c>
      <c r="I11" s="25" t="s">
        <v>31</v>
      </c>
      <c r="J11" s="24" t="s">
        <v>30</v>
      </c>
      <c r="K11" s="26" t="s">
        <v>31</v>
      </c>
      <c r="L11" s="24" t="s">
        <v>31</v>
      </c>
      <c r="M11" s="24" t="s">
        <v>31</v>
      </c>
      <c r="N11" s="17" t="s">
        <v>31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14" s="3" customFormat="1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</row>
    <row r="13" spans="1:60" s="9" customFormat="1" ht="12.75">
      <c r="A13" s="29" t="s">
        <v>32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9" customFormat="1" ht="12.75">
      <c r="A14" s="33">
        <v>56</v>
      </c>
      <c r="B14" s="34" t="s">
        <v>33</v>
      </c>
      <c r="C14" s="35">
        <v>4000</v>
      </c>
      <c r="D14" s="35">
        <v>1728</v>
      </c>
      <c r="E14" s="36">
        <v>1395</v>
      </c>
      <c r="F14" s="36">
        <v>0</v>
      </c>
      <c r="G14" s="36">
        <v>0</v>
      </c>
      <c r="H14" s="36">
        <v>-13</v>
      </c>
      <c r="I14" s="36">
        <v>0</v>
      </c>
      <c r="J14" s="35">
        <v>3200</v>
      </c>
      <c r="K14" s="35">
        <v>1382</v>
      </c>
      <c r="L14" s="36">
        <v>0</v>
      </c>
      <c r="M14" s="36">
        <v>58</v>
      </c>
      <c r="N14" s="37">
        <v>26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s="9" customFormat="1" ht="12.75">
      <c r="A15" s="38">
        <v>71</v>
      </c>
      <c r="B15" s="39" t="s">
        <v>34</v>
      </c>
      <c r="C15" s="35">
        <v>6125</v>
      </c>
      <c r="D15" s="35">
        <v>2646</v>
      </c>
      <c r="E15" s="36">
        <v>6</v>
      </c>
      <c r="F15" s="36">
        <v>0</v>
      </c>
      <c r="G15" s="36">
        <v>0</v>
      </c>
      <c r="H15" s="36">
        <v>0</v>
      </c>
      <c r="I15" s="36">
        <v>0</v>
      </c>
      <c r="J15" s="35">
        <v>14</v>
      </c>
      <c r="K15" s="35">
        <v>6</v>
      </c>
      <c r="L15" s="36">
        <v>0</v>
      </c>
      <c r="M15" s="36">
        <v>6</v>
      </c>
      <c r="N15" s="3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s="9" customFormat="1" ht="12.75">
      <c r="A16" s="40"/>
      <c r="B16" s="41" t="s">
        <v>35</v>
      </c>
      <c r="C16" s="42">
        <v>10125</v>
      </c>
      <c r="D16" s="42">
        <v>4374</v>
      </c>
      <c r="E16" s="42">
        <v>1401</v>
      </c>
      <c r="F16" s="42">
        <v>0</v>
      </c>
      <c r="G16" s="42">
        <v>0</v>
      </c>
      <c r="H16" s="42">
        <v>-13</v>
      </c>
      <c r="I16" s="42">
        <v>0</v>
      </c>
      <c r="J16" s="42">
        <v>3214</v>
      </c>
      <c r="K16" s="42">
        <v>1388</v>
      </c>
      <c r="L16" s="42">
        <v>0</v>
      </c>
      <c r="M16" s="42">
        <v>64</v>
      </c>
      <c r="N16" s="42">
        <v>26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9" customFormat="1" ht="12.75">
      <c r="A17" s="43" t="s">
        <v>36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9" customFormat="1" ht="12.75">
      <c r="A18" s="33">
        <v>56</v>
      </c>
      <c r="B18" s="34" t="s">
        <v>33</v>
      </c>
      <c r="C18" s="35">
        <v>12552</v>
      </c>
      <c r="D18" s="35">
        <v>8422</v>
      </c>
      <c r="E18" s="36">
        <v>6657</v>
      </c>
      <c r="F18" s="36">
        <v>0</v>
      </c>
      <c r="G18" s="36">
        <v>0</v>
      </c>
      <c r="H18" s="36">
        <v>80</v>
      </c>
      <c r="I18" s="36">
        <v>0</v>
      </c>
      <c r="J18" s="35">
        <v>10042</v>
      </c>
      <c r="K18" s="35">
        <v>6737</v>
      </c>
      <c r="L18" s="36">
        <v>0</v>
      </c>
      <c r="M18" s="36">
        <v>281</v>
      </c>
      <c r="N18" s="37">
        <v>186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9" customFormat="1" ht="12.75">
      <c r="A19" s="33">
        <v>57</v>
      </c>
      <c r="B19" s="39" t="s">
        <v>37</v>
      </c>
      <c r="C19" s="35">
        <v>6000</v>
      </c>
      <c r="D19" s="35">
        <v>4026</v>
      </c>
      <c r="E19" s="36">
        <v>3182</v>
      </c>
      <c r="F19" s="36">
        <v>0</v>
      </c>
      <c r="G19" s="36">
        <v>0</v>
      </c>
      <c r="H19" s="36">
        <v>39</v>
      </c>
      <c r="I19" s="36">
        <v>0</v>
      </c>
      <c r="J19" s="35">
        <v>4800</v>
      </c>
      <c r="K19" s="35">
        <v>3221</v>
      </c>
      <c r="L19" s="36">
        <v>0</v>
      </c>
      <c r="M19" s="36">
        <v>134</v>
      </c>
      <c r="N19" s="37">
        <v>90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s="9" customFormat="1" ht="12.75">
      <c r="A20" s="33" t="s">
        <v>38</v>
      </c>
      <c r="B20" s="44" t="s">
        <v>39</v>
      </c>
      <c r="C20" s="45">
        <v>6451</v>
      </c>
      <c r="D20" s="45">
        <v>4328</v>
      </c>
      <c r="E20" s="45">
        <v>4277</v>
      </c>
      <c r="F20" s="36">
        <v>0</v>
      </c>
      <c r="G20" s="36">
        <v>0</v>
      </c>
      <c r="H20" s="36">
        <v>52</v>
      </c>
      <c r="I20" s="36">
        <v>0</v>
      </c>
      <c r="J20" s="45">
        <v>6451</v>
      </c>
      <c r="K20" s="35">
        <v>4329</v>
      </c>
      <c r="L20" s="36">
        <v>0</v>
      </c>
      <c r="M20" s="36">
        <v>0</v>
      </c>
      <c r="N20" s="3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s="9" customFormat="1" ht="12.75">
      <c r="A21" s="33">
        <v>73</v>
      </c>
      <c r="B21" s="44" t="s">
        <v>40</v>
      </c>
      <c r="C21" s="35">
        <v>7801</v>
      </c>
      <c r="D21" s="35">
        <v>5235</v>
      </c>
      <c r="E21" s="36">
        <v>3236</v>
      </c>
      <c r="F21" s="36">
        <v>0</v>
      </c>
      <c r="G21" s="36">
        <v>127</v>
      </c>
      <c r="H21" s="36">
        <v>38</v>
      </c>
      <c r="I21" s="36">
        <v>47</v>
      </c>
      <c r="J21" s="35">
        <v>4690</v>
      </c>
      <c r="K21" s="35">
        <v>3147</v>
      </c>
      <c r="L21" s="36">
        <v>0</v>
      </c>
      <c r="M21" s="36">
        <v>134</v>
      </c>
      <c r="N21" s="37">
        <v>52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s="9" customFormat="1" ht="12.75">
      <c r="A22" s="33">
        <v>82</v>
      </c>
      <c r="B22" s="44" t="s">
        <v>41</v>
      </c>
      <c r="C22" s="35">
        <v>7004</v>
      </c>
      <c r="D22" s="35">
        <v>4700</v>
      </c>
      <c r="E22" s="36">
        <v>4489</v>
      </c>
      <c r="F22" s="36">
        <v>0</v>
      </c>
      <c r="G22" s="36">
        <v>156</v>
      </c>
      <c r="H22" s="36">
        <v>53</v>
      </c>
      <c r="I22" s="36">
        <v>24</v>
      </c>
      <c r="J22" s="35">
        <v>6537</v>
      </c>
      <c r="K22" s="35">
        <v>4386</v>
      </c>
      <c r="L22" s="36">
        <v>0</v>
      </c>
      <c r="M22" s="36">
        <v>0</v>
      </c>
      <c r="N22" s="37">
        <v>23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s="9" customFormat="1" ht="12.75">
      <c r="A23" s="33">
        <v>88</v>
      </c>
      <c r="B23" s="44" t="s">
        <v>42</v>
      </c>
      <c r="C23" s="35">
        <v>4595</v>
      </c>
      <c r="D23" s="35">
        <v>3084</v>
      </c>
      <c r="E23" s="36">
        <v>3047</v>
      </c>
      <c r="F23" s="36">
        <v>0</v>
      </c>
      <c r="G23" s="36">
        <v>0</v>
      </c>
      <c r="H23" s="36">
        <v>37</v>
      </c>
      <c r="I23" s="36">
        <v>0</v>
      </c>
      <c r="J23" s="35">
        <v>4595</v>
      </c>
      <c r="K23" s="35">
        <v>3084</v>
      </c>
      <c r="L23" s="36">
        <v>0</v>
      </c>
      <c r="M23" s="36">
        <v>0</v>
      </c>
      <c r="N23" s="37">
        <v>44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s="9" customFormat="1" ht="12.75">
      <c r="A24" s="46">
        <v>90</v>
      </c>
      <c r="B24" s="47" t="s">
        <v>43</v>
      </c>
      <c r="C24" s="48">
        <v>17456</v>
      </c>
      <c r="D24" s="48">
        <v>11713</v>
      </c>
      <c r="E24" s="48">
        <v>11567</v>
      </c>
      <c r="F24" s="36">
        <v>0</v>
      </c>
      <c r="G24" s="36">
        <v>0</v>
      </c>
      <c r="H24" s="36">
        <v>139</v>
      </c>
      <c r="I24" s="36">
        <v>182</v>
      </c>
      <c r="J24" s="48">
        <v>17446</v>
      </c>
      <c r="K24" s="48">
        <v>11706</v>
      </c>
      <c r="L24" s="36">
        <v>7</v>
      </c>
      <c r="M24" s="36">
        <v>0</v>
      </c>
      <c r="N24" s="37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9" customFormat="1" ht="12.75">
      <c r="A25" s="33">
        <v>98</v>
      </c>
      <c r="B25" s="44" t="s">
        <v>44</v>
      </c>
      <c r="C25" s="48">
        <v>7019</v>
      </c>
      <c r="D25" s="48">
        <v>4710</v>
      </c>
      <c r="E25" s="48">
        <v>2656</v>
      </c>
      <c r="F25" s="36">
        <v>1992</v>
      </c>
      <c r="G25" s="36">
        <v>0</v>
      </c>
      <c r="H25" s="36">
        <v>62</v>
      </c>
      <c r="I25" s="36">
        <v>40</v>
      </c>
      <c r="J25" s="48">
        <v>7019</v>
      </c>
      <c r="K25" s="48">
        <v>4710</v>
      </c>
      <c r="L25" s="36">
        <v>0</v>
      </c>
      <c r="M25" s="36">
        <v>0</v>
      </c>
      <c r="N25" s="37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9" customFormat="1" ht="12.75">
      <c r="A26" s="33">
        <v>99</v>
      </c>
      <c r="B26" s="44" t="s">
        <v>39</v>
      </c>
      <c r="C26" s="48">
        <v>14005</v>
      </c>
      <c r="D26" s="48">
        <v>9397</v>
      </c>
      <c r="E26" s="48">
        <v>9285</v>
      </c>
      <c r="F26" s="36">
        <v>0</v>
      </c>
      <c r="G26" s="36">
        <v>0</v>
      </c>
      <c r="H26" s="36">
        <v>112</v>
      </c>
      <c r="I26" s="36">
        <v>128</v>
      </c>
      <c r="J26" s="48">
        <v>14005</v>
      </c>
      <c r="K26" s="48">
        <v>9397</v>
      </c>
      <c r="L26" s="36">
        <v>0</v>
      </c>
      <c r="M26" s="36">
        <v>0</v>
      </c>
      <c r="N26" s="37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9" customFormat="1" ht="12.75">
      <c r="A27" s="33">
        <v>129</v>
      </c>
      <c r="B27" s="44" t="s">
        <v>45</v>
      </c>
      <c r="C27" s="48">
        <v>7019</v>
      </c>
      <c r="D27" s="48">
        <v>4710</v>
      </c>
      <c r="E27" s="48">
        <v>2656</v>
      </c>
      <c r="F27" s="36">
        <v>1991</v>
      </c>
      <c r="G27" s="36">
        <v>0</v>
      </c>
      <c r="H27" s="36">
        <v>63</v>
      </c>
      <c r="I27" s="36">
        <v>32</v>
      </c>
      <c r="J27" s="48">
        <v>7019</v>
      </c>
      <c r="K27" s="48">
        <v>4710</v>
      </c>
      <c r="L27" s="36">
        <v>0</v>
      </c>
      <c r="M27" s="36">
        <v>0</v>
      </c>
      <c r="N27" s="37"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9" customFormat="1" ht="12.75">
      <c r="A28" s="33">
        <v>131</v>
      </c>
      <c r="B28" s="44" t="s">
        <v>46</v>
      </c>
      <c r="C28" s="48">
        <v>1817</v>
      </c>
      <c r="D28" s="48">
        <v>1219</v>
      </c>
      <c r="E28" s="48">
        <v>0</v>
      </c>
      <c r="F28" s="36">
        <v>0</v>
      </c>
      <c r="G28" s="36">
        <v>0</v>
      </c>
      <c r="H28" s="36">
        <v>0</v>
      </c>
      <c r="I28" s="36">
        <v>3</v>
      </c>
      <c r="J28" s="48">
        <v>0</v>
      </c>
      <c r="K28" s="48">
        <v>0</v>
      </c>
      <c r="L28" s="36">
        <v>1219</v>
      </c>
      <c r="M28" s="36">
        <v>0</v>
      </c>
      <c r="N28" s="37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s="9" customFormat="1" ht="12.75">
      <c r="A29" s="38">
        <v>132</v>
      </c>
      <c r="B29" s="49" t="s">
        <v>47</v>
      </c>
      <c r="C29" s="35">
        <v>700</v>
      </c>
      <c r="D29" s="35">
        <v>470</v>
      </c>
      <c r="E29" s="35">
        <v>0</v>
      </c>
      <c r="F29" s="36">
        <v>0</v>
      </c>
      <c r="G29" s="36">
        <v>0</v>
      </c>
      <c r="H29" s="36">
        <v>0</v>
      </c>
      <c r="I29" s="36">
        <v>2</v>
      </c>
      <c r="J29" s="35">
        <v>0</v>
      </c>
      <c r="K29" s="48">
        <v>0</v>
      </c>
      <c r="L29" s="36">
        <v>470</v>
      </c>
      <c r="M29" s="36">
        <v>0</v>
      </c>
      <c r="N29" s="37"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s="9" customFormat="1" ht="12.75">
      <c r="A30" s="38"/>
      <c r="B30" s="44" t="s">
        <v>48</v>
      </c>
      <c r="C30" s="35">
        <v>30000</v>
      </c>
      <c r="D30" s="35">
        <v>20130</v>
      </c>
      <c r="E30" s="35">
        <v>13260</v>
      </c>
      <c r="F30" s="36">
        <v>0</v>
      </c>
      <c r="G30" s="36">
        <v>0</v>
      </c>
      <c r="H30" s="35">
        <v>160</v>
      </c>
      <c r="I30" s="36">
        <v>71</v>
      </c>
      <c r="J30" s="35">
        <v>20000</v>
      </c>
      <c r="K30" s="48">
        <v>13420</v>
      </c>
      <c r="L30" s="36">
        <v>6710</v>
      </c>
      <c r="M30" s="36">
        <v>0</v>
      </c>
      <c r="N30" s="37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s="9" customFormat="1" ht="12.75">
      <c r="A31" s="40"/>
      <c r="B31" s="41" t="s">
        <v>49</v>
      </c>
      <c r="C31" s="42">
        <v>122419</v>
      </c>
      <c r="D31" s="42">
        <v>82144</v>
      </c>
      <c r="E31" s="42">
        <v>64312</v>
      </c>
      <c r="F31" s="42">
        <v>3983</v>
      </c>
      <c r="G31" s="42">
        <v>283</v>
      </c>
      <c r="H31" s="42">
        <v>835</v>
      </c>
      <c r="I31" s="42">
        <v>529</v>
      </c>
      <c r="J31" s="42">
        <v>102604</v>
      </c>
      <c r="K31" s="42">
        <v>68847</v>
      </c>
      <c r="L31" s="42">
        <v>8406</v>
      </c>
      <c r="M31" s="42">
        <v>549</v>
      </c>
      <c r="N31" s="42">
        <v>395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s="9" customFormat="1" ht="12.75">
      <c r="A32" s="29" t="s">
        <v>50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s="9" customFormat="1" ht="12.75">
      <c r="A33" s="50">
        <v>140</v>
      </c>
      <c r="B33" s="44" t="s">
        <v>51</v>
      </c>
      <c r="C33" s="45">
        <v>4000</v>
      </c>
      <c r="D33" s="45">
        <v>4000</v>
      </c>
      <c r="E33" s="45">
        <v>4000</v>
      </c>
      <c r="F33" s="45">
        <v>0</v>
      </c>
      <c r="G33" s="45">
        <v>4000</v>
      </c>
      <c r="H33" s="45">
        <v>0</v>
      </c>
      <c r="I33" s="45">
        <v>14</v>
      </c>
      <c r="J33" s="45">
        <v>0</v>
      </c>
      <c r="K33" s="48">
        <v>0</v>
      </c>
      <c r="L33" s="45">
        <v>0</v>
      </c>
      <c r="M33" s="45">
        <v>0</v>
      </c>
      <c r="N33" s="51"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s="9" customFormat="1" ht="12.75">
      <c r="A34" s="50">
        <v>139</v>
      </c>
      <c r="B34" s="44" t="s">
        <v>52</v>
      </c>
      <c r="C34" s="45">
        <v>5600</v>
      </c>
      <c r="D34" s="45">
        <v>5600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8">
        <v>0</v>
      </c>
      <c r="L34" s="45">
        <v>5600</v>
      </c>
      <c r="M34" s="45">
        <v>0</v>
      </c>
      <c r="N34" s="51"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9" customFormat="1" ht="12.75">
      <c r="A35" s="50">
        <v>14</v>
      </c>
      <c r="B35" s="44" t="s">
        <v>53</v>
      </c>
      <c r="C35" s="45">
        <v>550</v>
      </c>
      <c r="D35" s="45">
        <v>550</v>
      </c>
      <c r="E35" s="45">
        <v>164</v>
      </c>
      <c r="F35" s="45">
        <v>0</v>
      </c>
      <c r="G35" s="45">
        <v>0</v>
      </c>
      <c r="H35" s="45">
        <v>0</v>
      </c>
      <c r="I35" s="45">
        <v>0</v>
      </c>
      <c r="J35" s="45">
        <v>164</v>
      </c>
      <c r="K35" s="48">
        <v>164</v>
      </c>
      <c r="L35" s="45">
        <v>386</v>
      </c>
      <c r="M35" s="45">
        <v>20</v>
      </c>
      <c r="N35" s="51">
        <v>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s="9" customFormat="1" ht="12.75">
      <c r="A36" s="33" t="s">
        <v>95</v>
      </c>
      <c r="B36" s="52" t="s">
        <v>55</v>
      </c>
      <c r="C36" s="48">
        <v>2130</v>
      </c>
      <c r="D36" s="48">
        <v>2130</v>
      </c>
      <c r="E36" s="48">
        <v>1480</v>
      </c>
      <c r="F36" s="45">
        <v>0</v>
      </c>
      <c r="G36" s="45">
        <v>0</v>
      </c>
      <c r="H36" s="45">
        <v>0</v>
      </c>
      <c r="I36" s="45">
        <v>43</v>
      </c>
      <c r="J36" s="48">
        <v>1480</v>
      </c>
      <c r="K36" s="48">
        <v>1480</v>
      </c>
      <c r="L36" s="45">
        <v>0</v>
      </c>
      <c r="M36" s="45">
        <v>500</v>
      </c>
      <c r="N36" s="51">
        <v>12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9" customFormat="1" ht="12.75">
      <c r="A37" s="33">
        <v>93</v>
      </c>
      <c r="B37" s="44" t="s">
        <v>56</v>
      </c>
      <c r="C37" s="48">
        <v>1680</v>
      </c>
      <c r="D37" s="48">
        <v>1680</v>
      </c>
      <c r="E37" s="48">
        <v>1365</v>
      </c>
      <c r="F37" s="45">
        <v>0</v>
      </c>
      <c r="G37" s="45">
        <v>0</v>
      </c>
      <c r="H37" s="45">
        <v>0</v>
      </c>
      <c r="I37" s="45">
        <v>16</v>
      </c>
      <c r="J37" s="48">
        <v>1365</v>
      </c>
      <c r="K37" s="48">
        <v>1365</v>
      </c>
      <c r="L37" s="45">
        <v>0</v>
      </c>
      <c r="M37" s="45">
        <v>105</v>
      </c>
      <c r="N37" s="51">
        <v>15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s="9" customFormat="1" ht="12.75">
      <c r="A38" s="38" t="s">
        <v>99</v>
      </c>
      <c r="B38" s="49" t="s">
        <v>57</v>
      </c>
      <c r="C38" s="53">
        <v>1600</v>
      </c>
      <c r="D38" s="35">
        <v>1600</v>
      </c>
      <c r="E38" s="86">
        <v>1367</v>
      </c>
      <c r="F38" s="45">
        <v>0</v>
      </c>
      <c r="G38" s="45">
        <v>145</v>
      </c>
      <c r="H38" s="45">
        <v>0</v>
      </c>
      <c r="I38" s="45">
        <v>16</v>
      </c>
      <c r="J38" s="35">
        <v>1222</v>
      </c>
      <c r="K38" s="35">
        <v>1222</v>
      </c>
      <c r="L38" s="45">
        <v>0</v>
      </c>
      <c r="M38" s="45">
        <v>44</v>
      </c>
      <c r="N38" s="51">
        <v>15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s="9" customFormat="1" ht="12.75">
      <c r="A39" s="33"/>
      <c r="B39" s="44" t="s">
        <v>58</v>
      </c>
      <c r="C39" s="48">
        <v>16683</v>
      </c>
      <c r="D39" s="48">
        <v>16683</v>
      </c>
      <c r="E39" s="48">
        <v>7216</v>
      </c>
      <c r="F39" s="45">
        <v>389</v>
      </c>
      <c r="G39" s="45">
        <v>51</v>
      </c>
      <c r="H39" s="45">
        <v>0</v>
      </c>
      <c r="I39" s="45">
        <v>0</v>
      </c>
      <c r="J39" s="48">
        <v>7554</v>
      </c>
      <c r="K39" s="48">
        <v>7554</v>
      </c>
      <c r="L39" s="45">
        <v>8969</v>
      </c>
      <c r="M39" s="45">
        <v>0</v>
      </c>
      <c r="N39" s="51"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s="9" customFormat="1" ht="12.75">
      <c r="A40" s="54"/>
      <c r="B40" s="55" t="s">
        <v>59</v>
      </c>
      <c r="C40" s="56">
        <v>11763</v>
      </c>
      <c r="D40" s="56">
        <v>11763</v>
      </c>
      <c r="E40" s="48">
        <v>5317</v>
      </c>
      <c r="F40" s="45">
        <v>244</v>
      </c>
      <c r="G40" s="45">
        <v>39</v>
      </c>
      <c r="H40" s="45">
        <v>0</v>
      </c>
      <c r="I40" s="45">
        <v>0</v>
      </c>
      <c r="J40" s="56">
        <v>5522</v>
      </c>
      <c r="K40" s="56">
        <v>5522</v>
      </c>
      <c r="L40" s="45">
        <v>6105</v>
      </c>
      <c r="M40" s="45">
        <v>0</v>
      </c>
      <c r="N40" s="51"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9" customFormat="1" ht="12.75">
      <c r="A41" s="57"/>
      <c r="B41" s="41" t="s">
        <v>60</v>
      </c>
      <c r="C41" s="42">
        <v>44006</v>
      </c>
      <c r="D41" s="42">
        <v>44006</v>
      </c>
      <c r="E41" s="42">
        <v>20909</v>
      </c>
      <c r="F41" s="42">
        <v>633</v>
      </c>
      <c r="G41" s="42">
        <v>4235</v>
      </c>
      <c r="H41" s="42">
        <v>0</v>
      </c>
      <c r="I41" s="42">
        <v>89</v>
      </c>
      <c r="J41" s="42">
        <v>17307</v>
      </c>
      <c r="K41" s="42">
        <v>17307</v>
      </c>
      <c r="L41" s="42">
        <v>21060</v>
      </c>
      <c r="M41" s="42">
        <v>669</v>
      </c>
      <c r="N41" s="42">
        <v>51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9" customFormat="1" ht="12.75">
      <c r="A42" s="29" t="s">
        <v>61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s="9" customFormat="1" ht="12.75">
      <c r="A43" s="33">
        <v>6</v>
      </c>
      <c r="B43" s="34" t="s">
        <v>62</v>
      </c>
      <c r="C43" s="35">
        <v>1269</v>
      </c>
      <c r="D43" s="35">
        <v>690</v>
      </c>
      <c r="E43" s="36">
        <v>592</v>
      </c>
      <c r="F43" s="36">
        <v>0</v>
      </c>
      <c r="G43" s="36">
        <v>0</v>
      </c>
      <c r="H43" s="36">
        <v>0</v>
      </c>
      <c r="I43" s="36">
        <v>4</v>
      </c>
      <c r="J43" s="35">
        <v>1088</v>
      </c>
      <c r="K43" s="35">
        <v>592</v>
      </c>
      <c r="L43" s="36">
        <v>0</v>
      </c>
      <c r="M43" s="36">
        <v>0</v>
      </c>
      <c r="N43" s="37">
        <v>4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s="9" customFormat="1" ht="12.75">
      <c r="A44" s="33">
        <v>46</v>
      </c>
      <c r="B44" s="34" t="s">
        <v>63</v>
      </c>
      <c r="C44" s="35">
        <v>10446</v>
      </c>
      <c r="D44" s="35">
        <v>5683</v>
      </c>
      <c r="E44" s="36">
        <v>1429</v>
      </c>
      <c r="F44" s="36">
        <v>0</v>
      </c>
      <c r="G44" s="36">
        <v>0</v>
      </c>
      <c r="H44" s="36">
        <v>0</v>
      </c>
      <c r="I44" s="36">
        <v>0</v>
      </c>
      <c r="J44" s="35">
        <v>2628</v>
      </c>
      <c r="K44" s="35">
        <v>1429</v>
      </c>
      <c r="L44" s="36">
        <v>0</v>
      </c>
      <c r="M44" s="36">
        <v>218</v>
      </c>
      <c r="N44" s="37">
        <v>16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s="9" customFormat="1" ht="12.75" customHeight="1">
      <c r="A45" s="54">
        <v>74</v>
      </c>
      <c r="B45" s="58" t="s">
        <v>64</v>
      </c>
      <c r="C45" s="56">
        <v>22187</v>
      </c>
      <c r="D45" s="56">
        <v>12070</v>
      </c>
      <c r="E45" s="59">
        <v>7544</v>
      </c>
      <c r="F45" s="59">
        <v>0</v>
      </c>
      <c r="G45" s="59">
        <v>0</v>
      </c>
      <c r="H45" s="59">
        <v>0</v>
      </c>
      <c r="I45" s="56">
        <v>0</v>
      </c>
      <c r="J45" s="56">
        <v>13867</v>
      </c>
      <c r="K45" s="56">
        <v>7544</v>
      </c>
      <c r="L45" s="56">
        <v>0</v>
      </c>
      <c r="M45" s="59">
        <v>503</v>
      </c>
      <c r="N45" s="60">
        <v>234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s="9" customFormat="1" ht="12.75">
      <c r="A46" s="33">
        <v>77</v>
      </c>
      <c r="B46" s="34" t="s">
        <v>65</v>
      </c>
      <c r="C46" s="35">
        <v>1286</v>
      </c>
      <c r="D46" s="35">
        <v>700</v>
      </c>
      <c r="E46" s="61">
        <v>500</v>
      </c>
      <c r="F46" s="61">
        <v>0</v>
      </c>
      <c r="G46" s="61">
        <v>33</v>
      </c>
      <c r="H46" s="61">
        <v>0</v>
      </c>
      <c r="I46" s="61">
        <v>4</v>
      </c>
      <c r="J46" s="35">
        <v>857</v>
      </c>
      <c r="K46" s="62">
        <v>467</v>
      </c>
      <c r="L46" s="61">
        <v>0</v>
      </c>
      <c r="M46" s="61">
        <v>33</v>
      </c>
      <c r="N46" s="63">
        <v>3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s="9" customFormat="1" ht="12.75">
      <c r="A47" s="33" t="s">
        <v>100</v>
      </c>
      <c r="B47" s="34" t="s">
        <v>66</v>
      </c>
      <c r="C47" s="35">
        <v>20500</v>
      </c>
      <c r="D47" s="35">
        <v>11152</v>
      </c>
      <c r="E47" s="64">
        <v>8735</v>
      </c>
      <c r="F47" s="36">
        <v>49</v>
      </c>
      <c r="G47" s="36">
        <v>466</v>
      </c>
      <c r="H47" s="36">
        <v>1</v>
      </c>
      <c r="I47" s="36">
        <v>97</v>
      </c>
      <c r="J47" s="35">
        <v>15293</v>
      </c>
      <c r="K47" s="35">
        <v>8319</v>
      </c>
      <c r="L47" s="36">
        <v>44</v>
      </c>
      <c r="M47" s="36">
        <v>0</v>
      </c>
      <c r="N47" s="37"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s="9" customFormat="1" ht="12.75">
      <c r="A48" s="33">
        <v>82</v>
      </c>
      <c r="B48" s="34" t="s">
        <v>67</v>
      </c>
      <c r="C48" s="35">
        <v>27129</v>
      </c>
      <c r="D48" s="35">
        <v>14758</v>
      </c>
      <c r="E48" s="36">
        <v>14265</v>
      </c>
      <c r="F48" s="36">
        <v>0</v>
      </c>
      <c r="G48" s="36">
        <v>194</v>
      </c>
      <c r="H48" s="36">
        <v>2</v>
      </c>
      <c r="I48" s="36">
        <v>20</v>
      </c>
      <c r="J48" s="35">
        <v>25869</v>
      </c>
      <c r="K48" s="35">
        <v>14073</v>
      </c>
      <c r="L48" s="36">
        <v>0</v>
      </c>
      <c r="M48" s="36">
        <v>298</v>
      </c>
      <c r="N48" s="37">
        <v>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s="9" customFormat="1" ht="12.75">
      <c r="A49" s="33">
        <v>83</v>
      </c>
      <c r="B49" s="34" t="s">
        <v>68</v>
      </c>
      <c r="C49" s="35">
        <v>9700</v>
      </c>
      <c r="D49" s="35">
        <v>5277</v>
      </c>
      <c r="E49" s="36">
        <v>3191</v>
      </c>
      <c r="F49" s="36">
        <v>0</v>
      </c>
      <c r="G49" s="36">
        <v>0</v>
      </c>
      <c r="H49" s="36">
        <v>0</v>
      </c>
      <c r="I49" s="36">
        <v>0</v>
      </c>
      <c r="J49" s="35">
        <v>5866</v>
      </c>
      <c r="K49" s="35">
        <v>3191</v>
      </c>
      <c r="L49" s="36">
        <v>0</v>
      </c>
      <c r="M49" s="36">
        <v>124</v>
      </c>
      <c r="N49" s="37">
        <v>21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s="9" customFormat="1" ht="12.75">
      <c r="A50" s="38">
        <v>91</v>
      </c>
      <c r="B50" s="39" t="s">
        <v>69</v>
      </c>
      <c r="C50" s="35">
        <v>8694</v>
      </c>
      <c r="D50" s="35">
        <v>4729</v>
      </c>
      <c r="E50" s="36">
        <v>4729</v>
      </c>
      <c r="F50" s="36">
        <v>0</v>
      </c>
      <c r="G50" s="36">
        <v>0</v>
      </c>
      <c r="H50" s="36">
        <v>1</v>
      </c>
      <c r="I50" s="36">
        <v>0</v>
      </c>
      <c r="J50" s="35">
        <v>8694</v>
      </c>
      <c r="K50" s="35">
        <v>4730</v>
      </c>
      <c r="L50" s="36">
        <v>0</v>
      </c>
      <c r="M50" s="36">
        <v>0</v>
      </c>
      <c r="N50" s="37">
        <v>23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s="9" customFormat="1" ht="12.75">
      <c r="A51" s="38">
        <v>92</v>
      </c>
      <c r="B51" s="39" t="s">
        <v>70</v>
      </c>
      <c r="C51" s="35">
        <v>1749</v>
      </c>
      <c r="D51" s="35">
        <v>951</v>
      </c>
      <c r="E51" s="36">
        <v>951</v>
      </c>
      <c r="F51" s="36">
        <v>0</v>
      </c>
      <c r="G51" s="36">
        <v>0</v>
      </c>
      <c r="H51" s="36">
        <v>0</v>
      </c>
      <c r="I51" s="36">
        <v>5</v>
      </c>
      <c r="J51" s="35">
        <v>1749</v>
      </c>
      <c r="K51" s="35">
        <v>951</v>
      </c>
      <c r="L51" s="36">
        <v>0</v>
      </c>
      <c r="M51" s="36">
        <v>0</v>
      </c>
      <c r="N51" s="37">
        <v>5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s="9" customFormat="1" ht="12" customHeight="1">
      <c r="A52" s="38">
        <v>94</v>
      </c>
      <c r="B52" s="34" t="s">
        <v>71</v>
      </c>
      <c r="C52" s="35">
        <v>7042</v>
      </c>
      <c r="D52" s="35">
        <v>3831</v>
      </c>
      <c r="E52" s="36">
        <v>3064</v>
      </c>
      <c r="F52" s="36">
        <v>0</v>
      </c>
      <c r="G52" s="36">
        <v>0</v>
      </c>
      <c r="H52" s="36">
        <v>1</v>
      </c>
      <c r="I52" s="36">
        <v>0</v>
      </c>
      <c r="J52" s="35">
        <v>5633</v>
      </c>
      <c r="K52" s="35">
        <v>3065</v>
      </c>
      <c r="L52" s="36">
        <v>0</v>
      </c>
      <c r="M52" s="36">
        <v>383</v>
      </c>
      <c r="N52" s="37">
        <v>82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s="9" customFormat="1" ht="12.75">
      <c r="A53" s="38">
        <v>95</v>
      </c>
      <c r="B53" s="39" t="s">
        <v>72</v>
      </c>
      <c r="C53" s="35">
        <v>5000</v>
      </c>
      <c r="D53" s="35">
        <v>2720</v>
      </c>
      <c r="E53" s="36">
        <v>2331</v>
      </c>
      <c r="F53" s="36">
        <v>0</v>
      </c>
      <c r="G53" s="36">
        <v>131</v>
      </c>
      <c r="H53" s="36">
        <v>2</v>
      </c>
      <c r="I53" s="36">
        <v>15</v>
      </c>
      <c r="J53" s="35">
        <v>4047</v>
      </c>
      <c r="K53" s="35">
        <v>2202</v>
      </c>
      <c r="L53" s="36">
        <v>0</v>
      </c>
      <c r="M53" s="36">
        <v>130</v>
      </c>
      <c r="N53" s="37">
        <v>12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s="9" customFormat="1" ht="12.75">
      <c r="A54" s="38">
        <v>96</v>
      </c>
      <c r="B54" s="39" t="s">
        <v>73</v>
      </c>
      <c r="C54" s="35">
        <v>952</v>
      </c>
      <c r="D54" s="35">
        <v>518</v>
      </c>
      <c r="E54" s="36">
        <v>378</v>
      </c>
      <c r="F54" s="36">
        <v>0</v>
      </c>
      <c r="G54" s="36">
        <v>13</v>
      </c>
      <c r="H54" s="36">
        <v>-1</v>
      </c>
      <c r="I54" s="36">
        <v>2</v>
      </c>
      <c r="J54" s="35">
        <v>670</v>
      </c>
      <c r="K54" s="35">
        <v>364</v>
      </c>
      <c r="L54" s="36">
        <v>0</v>
      </c>
      <c r="M54" s="36">
        <v>13</v>
      </c>
      <c r="N54" s="37">
        <v>3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s="9" customFormat="1" ht="12.75">
      <c r="A55" s="38">
        <v>98</v>
      </c>
      <c r="B55" s="39" t="s">
        <v>74</v>
      </c>
      <c r="C55" s="35">
        <v>9592</v>
      </c>
      <c r="D55" s="35">
        <v>5218</v>
      </c>
      <c r="E55" s="36">
        <v>5218</v>
      </c>
      <c r="F55" s="36">
        <v>0</v>
      </c>
      <c r="G55" s="36">
        <v>0</v>
      </c>
      <c r="H55" s="36">
        <v>0</v>
      </c>
      <c r="I55" s="36">
        <v>45</v>
      </c>
      <c r="J55" s="35">
        <v>9592</v>
      </c>
      <c r="K55" s="35">
        <v>5218</v>
      </c>
      <c r="L55" s="36">
        <v>0</v>
      </c>
      <c r="M55" s="36">
        <v>0</v>
      </c>
      <c r="N55" s="37"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s="9" customFormat="1" ht="12.75">
      <c r="A56" s="33">
        <v>122</v>
      </c>
      <c r="B56" s="65" t="s">
        <v>75</v>
      </c>
      <c r="C56" s="48">
        <v>6000</v>
      </c>
      <c r="D56" s="48">
        <v>3264</v>
      </c>
      <c r="E56" s="48">
        <v>545</v>
      </c>
      <c r="F56" s="36">
        <v>0</v>
      </c>
      <c r="G56" s="36">
        <v>272</v>
      </c>
      <c r="H56" s="36">
        <v>-1</v>
      </c>
      <c r="I56" s="36">
        <v>3</v>
      </c>
      <c r="J56" s="48">
        <v>500</v>
      </c>
      <c r="K56" s="48">
        <v>272</v>
      </c>
      <c r="L56" s="36">
        <v>0</v>
      </c>
      <c r="M56" s="36">
        <v>272</v>
      </c>
      <c r="N56" s="37">
        <v>2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s="9" customFormat="1" ht="12.75">
      <c r="A57" s="33">
        <v>129</v>
      </c>
      <c r="B57" s="65" t="s">
        <v>76</v>
      </c>
      <c r="C57" s="48">
        <v>9592</v>
      </c>
      <c r="D57" s="48">
        <v>5218</v>
      </c>
      <c r="E57" s="48">
        <v>5218</v>
      </c>
      <c r="F57" s="36">
        <v>0</v>
      </c>
      <c r="G57" s="36">
        <v>0</v>
      </c>
      <c r="H57" s="36">
        <v>0</v>
      </c>
      <c r="I57" s="36">
        <v>42</v>
      </c>
      <c r="J57" s="48">
        <v>9592</v>
      </c>
      <c r="K57" s="48">
        <v>5218</v>
      </c>
      <c r="L57" s="36">
        <v>0</v>
      </c>
      <c r="M57" s="36">
        <v>0</v>
      </c>
      <c r="N57" s="37">
        <v>0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s="9" customFormat="1" ht="12.75">
      <c r="A58" s="38">
        <v>134</v>
      </c>
      <c r="B58" s="66" t="s">
        <v>77</v>
      </c>
      <c r="C58" s="35">
        <v>5242</v>
      </c>
      <c r="D58" s="35">
        <v>2852</v>
      </c>
      <c r="E58" s="35">
        <v>2522</v>
      </c>
      <c r="F58" s="36">
        <v>40</v>
      </c>
      <c r="G58" s="36">
        <v>0</v>
      </c>
      <c r="H58" s="36">
        <v>-1</v>
      </c>
      <c r="I58" s="36">
        <v>14</v>
      </c>
      <c r="J58" s="35">
        <v>4708</v>
      </c>
      <c r="K58" s="35">
        <v>2561</v>
      </c>
      <c r="L58" s="36">
        <v>124</v>
      </c>
      <c r="M58" s="36">
        <v>171</v>
      </c>
      <c r="N58" s="37">
        <v>14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s="9" customFormat="1" ht="12.75">
      <c r="A59" s="54"/>
      <c r="B59" s="67" t="s">
        <v>78</v>
      </c>
      <c r="C59" s="56">
        <v>1095</v>
      </c>
      <c r="D59" s="56">
        <v>595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596</v>
      </c>
      <c r="M59" s="56">
        <v>0</v>
      </c>
      <c r="N59" s="60"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s="9" customFormat="1" ht="12.75">
      <c r="A60" s="40"/>
      <c r="B60" s="41" t="s">
        <v>79</v>
      </c>
      <c r="C60" s="42">
        <v>147475</v>
      </c>
      <c r="D60" s="42">
        <v>80226</v>
      </c>
      <c r="E60" s="42">
        <v>61212</v>
      </c>
      <c r="F60" s="42">
        <v>89</v>
      </c>
      <c r="G60" s="42">
        <v>1109</v>
      </c>
      <c r="H60" s="42">
        <v>4</v>
      </c>
      <c r="I60" s="42">
        <v>251</v>
      </c>
      <c r="J60" s="42">
        <v>110653</v>
      </c>
      <c r="K60" s="42">
        <v>60196</v>
      </c>
      <c r="L60" s="42">
        <v>764</v>
      </c>
      <c r="M60" s="42">
        <v>2145</v>
      </c>
      <c r="N60" s="42">
        <v>419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s="9" customFormat="1" ht="11.25" customHeight="1">
      <c r="A61" s="40"/>
      <c r="B61" s="41" t="s">
        <v>80</v>
      </c>
      <c r="C61" s="68" t="s">
        <v>81</v>
      </c>
      <c r="D61" s="69">
        <v>210750</v>
      </c>
      <c r="E61" s="69">
        <v>147834</v>
      </c>
      <c r="F61" s="69">
        <v>4705</v>
      </c>
      <c r="G61" s="69">
        <v>5627</v>
      </c>
      <c r="H61" s="69">
        <v>826</v>
      </c>
      <c r="I61" s="69">
        <v>869</v>
      </c>
      <c r="J61" s="68" t="s">
        <v>81</v>
      </c>
      <c r="K61" s="69">
        <v>147738</v>
      </c>
      <c r="L61" s="69">
        <v>30230</v>
      </c>
      <c r="M61" s="69">
        <v>3427</v>
      </c>
      <c r="N61" s="42">
        <v>891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s="9" customFormat="1" ht="11.25" customHeight="1">
      <c r="A62" s="40"/>
      <c r="B62" s="41" t="s">
        <v>96</v>
      </c>
      <c r="C62" s="68" t="s">
        <v>81</v>
      </c>
      <c r="D62" s="68" t="s">
        <v>81</v>
      </c>
      <c r="E62" s="69">
        <v>133382</v>
      </c>
      <c r="F62" s="69">
        <v>4872</v>
      </c>
      <c r="G62" s="69">
        <v>1712</v>
      </c>
      <c r="H62" s="69">
        <v>-1099</v>
      </c>
      <c r="I62" s="69">
        <v>765</v>
      </c>
      <c r="J62" s="68" t="s">
        <v>81</v>
      </c>
      <c r="K62" s="69">
        <v>135443</v>
      </c>
      <c r="L62" s="70" t="s">
        <v>81</v>
      </c>
      <c r="M62" s="70" t="s">
        <v>81</v>
      </c>
      <c r="N62" s="68" t="s">
        <v>81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s="9" customFormat="1" ht="11.25" customHeight="1">
      <c r="A63" s="40"/>
      <c r="B63" s="41" t="s">
        <v>101</v>
      </c>
      <c r="C63" s="68" t="s">
        <v>81</v>
      </c>
      <c r="D63" s="68" t="s">
        <v>81</v>
      </c>
      <c r="E63" s="69">
        <v>135443</v>
      </c>
      <c r="F63" s="69">
        <v>14829</v>
      </c>
      <c r="G63" s="69">
        <v>2863</v>
      </c>
      <c r="H63" s="69">
        <v>425</v>
      </c>
      <c r="I63" s="69">
        <v>1142</v>
      </c>
      <c r="J63" s="68" t="s">
        <v>81</v>
      </c>
      <c r="K63" s="69">
        <v>147834</v>
      </c>
      <c r="L63" s="70" t="s">
        <v>81</v>
      </c>
      <c r="M63" s="70" t="s">
        <v>81</v>
      </c>
      <c r="N63" s="68" t="s">
        <v>81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s="9" customFormat="1" ht="11.25" customHeight="1">
      <c r="A64" s="40"/>
      <c r="B64" s="41" t="s">
        <v>102</v>
      </c>
      <c r="C64" s="68" t="s">
        <v>81</v>
      </c>
      <c r="D64" s="68" t="s">
        <v>81</v>
      </c>
      <c r="E64" s="69">
        <v>133382</v>
      </c>
      <c r="F64" s="69">
        <v>24406</v>
      </c>
      <c r="G64" s="69">
        <v>10202</v>
      </c>
      <c r="H64" s="69">
        <v>152</v>
      </c>
      <c r="I64" s="69">
        <v>2776</v>
      </c>
      <c r="J64" s="68" t="s">
        <v>81</v>
      </c>
      <c r="K64" s="69">
        <v>147738</v>
      </c>
      <c r="L64" s="70" t="s">
        <v>81</v>
      </c>
      <c r="M64" s="70" t="s">
        <v>81</v>
      </c>
      <c r="N64" s="68" t="s">
        <v>81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s="9" customFormat="1" ht="12.75" customHeight="1">
      <c r="A65" s="71" t="s">
        <v>103</v>
      </c>
      <c r="B65" s="9" t="s">
        <v>104</v>
      </c>
      <c r="C65" s="72"/>
      <c r="D65" s="72"/>
      <c r="E65" s="73"/>
      <c r="F65" s="74"/>
      <c r="H65" s="75"/>
      <c r="I65" s="75"/>
      <c r="J65" s="76"/>
      <c r="L65" s="72"/>
      <c r="M65" s="72"/>
      <c r="N65" s="7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" s="3" customFormat="1" ht="10.5" customHeight="1">
      <c r="A66" s="87" t="s">
        <v>99</v>
      </c>
      <c r="B66" s="9" t="s">
        <v>105</v>
      </c>
      <c r="E66" s="77"/>
      <c r="F66" s="78"/>
    </row>
    <row r="67" spans="1:6" s="3" customFormat="1" ht="10.5" customHeight="1">
      <c r="A67" s="88" t="s">
        <v>100</v>
      </c>
      <c r="B67" s="9" t="s">
        <v>106</v>
      </c>
      <c r="E67" s="77"/>
      <c r="F67" s="78"/>
    </row>
    <row r="68" spans="1:6" s="3" customFormat="1" ht="10.5" customHeight="1">
      <c r="A68" s="79"/>
      <c r="B68" s="9"/>
      <c r="E68" s="77"/>
      <c r="F68" s="78"/>
    </row>
    <row r="69" spans="1:6" s="3" customFormat="1" ht="10.5" customHeight="1">
      <c r="A69" s="79"/>
      <c r="B69" s="9"/>
      <c r="E69" s="77"/>
      <c r="F69" s="9"/>
    </row>
    <row r="70" spans="1:5" s="9" customFormat="1" ht="11.25">
      <c r="A70" s="77"/>
      <c r="E70" s="77"/>
    </row>
    <row r="71" spans="1:2" s="3" customFormat="1" ht="10.5" customHeight="1">
      <c r="A71" s="77"/>
      <c r="B71" s="9"/>
    </row>
    <row r="72" s="3" customFormat="1" ht="10.5" customHeight="1">
      <c r="A72" s="1"/>
    </row>
    <row r="73" s="3" customFormat="1" ht="10.5" customHeight="1"/>
    <row r="74" spans="1:12" ht="12.75" customHeight="1">
      <c r="A74" s="3" t="s">
        <v>83</v>
      </c>
      <c r="L74" s="80" t="s">
        <v>84</v>
      </c>
    </row>
    <row r="75" ht="13.5" customHeight="1">
      <c r="A75" s="3"/>
    </row>
    <row r="76" ht="10.5" customHeight="1">
      <c r="A76" s="2"/>
    </row>
    <row r="77" spans="1:14" s="3" customFormat="1" ht="12.75">
      <c r="A77" s="4"/>
      <c r="N77" s="80"/>
    </row>
    <row r="78" spans="1:2" ht="15.75">
      <c r="A78" s="81" t="s">
        <v>85</v>
      </c>
      <c r="B78" s="9"/>
    </row>
    <row r="79" spans="1:60" s="83" customFormat="1" ht="10.5" customHeight="1">
      <c r="A79" s="81" t="s">
        <v>107</v>
      </c>
      <c r="B79" s="81"/>
      <c r="C79" s="82"/>
      <c r="D79" s="82"/>
      <c r="E79" s="82"/>
      <c r="F79" s="82"/>
      <c r="G79" s="82"/>
      <c r="J79" s="82"/>
      <c r="K79" s="8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ht="9.75" customHeight="1"/>
    <row r="81" spans="1:60" s="83" customFormat="1" ht="10.5" customHeight="1">
      <c r="A81" s="82"/>
      <c r="C81" s="82"/>
      <c r="D81" s="82"/>
      <c r="E81" s="82"/>
      <c r="F81" s="82"/>
      <c r="G81" s="82"/>
      <c r="J81" s="82"/>
      <c r="K81" s="8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1:60" s="83" customFormat="1" ht="10.5" customHeight="1">
      <c r="A82" s="82"/>
      <c r="C82" s="82"/>
      <c r="D82" s="82"/>
      <c r="E82" s="82"/>
      <c r="F82" s="82"/>
      <c r="G82" s="82"/>
      <c r="J82" s="82"/>
      <c r="K82" s="8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</sheetData>
  <sheetProtection/>
  <mergeCells count="3">
    <mergeCell ref="A2:N2"/>
    <mergeCell ref="A4:N4"/>
    <mergeCell ref="A5:N5"/>
  </mergeCells>
  <printOptions horizontalCentered="1" verticalCentered="1"/>
  <pageMargins left="0.2755905511811024" right="0.2362204724409449" top="0.34" bottom="0.46" header="0.42" footer="0.2755905511811024"/>
  <pageSetup firstPageNumber="84" useFirstPageNumber="1" horizontalDpi="600" verticalDpi="600" orientation="landscape" paperSize="9" scale="90" r:id="rId1"/>
  <headerFooter alignWithMargins="0">
    <oddFooter>&amp;R&amp;8&amp;P</oddFooter>
  </headerFooter>
  <rowBreaks count="1" manualBreakCount="1">
    <brk id="4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8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.421875" style="1" customWidth="1"/>
    <col min="2" max="2" width="35.00390625" style="2" customWidth="1"/>
    <col min="3" max="4" width="7.8515625" style="2" customWidth="1"/>
    <col min="5" max="5" width="7.00390625" style="2" customWidth="1"/>
    <col min="6" max="6" width="7.8515625" style="2" customWidth="1"/>
    <col min="7" max="7" width="8.00390625" style="2" customWidth="1"/>
    <col min="8" max="8" width="7.57421875" style="2" customWidth="1"/>
    <col min="9" max="9" width="9.28125" style="2" customWidth="1"/>
    <col min="10" max="11" width="9.140625" style="2" customWidth="1"/>
    <col min="12" max="12" width="11.140625" style="2" customWidth="1"/>
    <col min="13" max="13" width="9.8515625" style="2" customWidth="1"/>
    <col min="14" max="14" width="10.28125" style="2" customWidth="1"/>
    <col min="15" max="60" width="9.140625" style="3" customWidth="1"/>
    <col min="61" max="16384" width="9.140625" style="2" customWidth="1"/>
  </cols>
  <sheetData>
    <row r="1" ht="15.75">
      <c r="N1" s="3" t="s">
        <v>88</v>
      </c>
    </row>
    <row r="2" spans="1:14" s="3" customFormat="1" ht="12.75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="3" customFormat="1" ht="12.75">
      <c r="A3" s="4"/>
    </row>
    <row r="4" spans="1:60" s="5" customFormat="1" ht="15.75">
      <c r="A4" s="91" t="s">
        <v>87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14" ht="15.75">
      <c r="A5" s="91" t="s">
        <v>108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3" customFormat="1" ht="12.75">
      <c r="A6" s="6"/>
      <c r="B6" s="6"/>
      <c r="C6" s="6"/>
      <c r="D6" s="6"/>
      <c r="E6" s="6"/>
      <c r="F6" s="6"/>
      <c r="I6" s="6"/>
      <c r="N6" s="7" t="s">
        <v>0</v>
      </c>
    </row>
    <row r="7" spans="1:60" s="9" customFormat="1" ht="12.75">
      <c r="A7" s="8"/>
      <c r="C7" s="10" t="s">
        <v>1</v>
      </c>
      <c r="D7" s="10"/>
      <c r="E7" s="11" t="s">
        <v>2</v>
      </c>
      <c r="F7" s="12" t="s">
        <v>3</v>
      </c>
      <c r="G7" s="13"/>
      <c r="H7" s="13"/>
      <c r="I7" s="12"/>
      <c r="J7" s="14" t="s">
        <v>2</v>
      </c>
      <c r="K7" s="15"/>
      <c r="L7" s="16" t="s">
        <v>1</v>
      </c>
      <c r="M7" s="13" t="s">
        <v>93</v>
      </c>
      <c r="N7" s="1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9" customFormat="1" ht="12.75">
      <c r="A8" s="17" t="s">
        <v>5</v>
      </c>
      <c r="B8" s="17" t="s">
        <v>6</v>
      </c>
      <c r="C8" s="18" t="s">
        <v>7</v>
      </c>
      <c r="D8" s="19"/>
      <c r="E8" s="10" t="s">
        <v>8</v>
      </c>
      <c r="F8" s="10" t="s">
        <v>1</v>
      </c>
      <c r="G8" s="10" t="s">
        <v>1</v>
      </c>
      <c r="H8" s="16" t="s">
        <v>9</v>
      </c>
      <c r="I8" s="10" t="s">
        <v>1</v>
      </c>
      <c r="J8" s="18" t="s">
        <v>10</v>
      </c>
      <c r="K8" s="19"/>
      <c r="L8" s="17" t="s">
        <v>11</v>
      </c>
      <c r="M8" s="16" t="s">
        <v>1</v>
      </c>
      <c r="N8" s="16" t="s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s="9" customFormat="1" ht="12.75">
      <c r="A9" s="17" t="s">
        <v>12</v>
      </c>
      <c r="B9" s="17" t="s">
        <v>13</v>
      </c>
      <c r="C9" s="20"/>
      <c r="D9" s="20"/>
      <c r="E9" s="10" t="s">
        <v>14</v>
      </c>
      <c r="F9" s="10" t="s">
        <v>15</v>
      </c>
      <c r="G9" s="10" t="s">
        <v>16</v>
      </c>
      <c r="H9" s="17" t="s">
        <v>17</v>
      </c>
      <c r="I9" s="10" t="s">
        <v>18</v>
      </c>
      <c r="J9" s="21" t="s">
        <v>19</v>
      </c>
      <c r="K9" s="19"/>
      <c r="L9" s="17" t="s">
        <v>20</v>
      </c>
      <c r="M9" s="17" t="s">
        <v>21</v>
      </c>
      <c r="N9" s="17" t="s">
        <v>18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s="9" customFormat="1" ht="12.75">
      <c r="A10" s="17" t="s">
        <v>22</v>
      </c>
      <c r="B10" s="17"/>
      <c r="C10" s="17" t="s">
        <v>23</v>
      </c>
      <c r="D10" s="22"/>
      <c r="E10" s="10" t="s">
        <v>24</v>
      </c>
      <c r="F10" s="10" t="s">
        <v>25</v>
      </c>
      <c r="G10" s="10" t="s">
        <v>25</v>
      </c>
      <c r="H10" s="17" t="s">
        <v>26</v>
      </c>
      <c r="I10" s="10" t="s">
        <v>27</v>
      </c>
      <c r="J10" s="17" t="s">
        <v>23</v>
      </c>
      <c r="K10" s="23" t="s">
        <v>94</v>
      </c>
      <c r="L10" s="17" t="s">
        <v>29</v>
      </c>
      <c r="M10" s="17" t="s">
        <v>25</v>
      </c>
      <c r="N10" s="17" t="s">
        <v>27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9" customFormat="1" ht="12.75">
      <c r="A11" s="17"/>
      <c r="B11" s="17"/>
      <c r="C11" s="24" t="s">
        <v>30</v>
      </c>
      <c r="D11" s="24" t="s">
        <v>31</v>
      </c>
      <c r="E11" s="25" t="s">
        <v>31</v>
      </c>
      <c r="F11" s="25" t="s">
        <v>31</v>
      </c>
      <c r="G11" s="25" t="s">
        <v>31</v>
      </c>
      <c r="H11" s="17" t="s">
        <v>31</v>
      </c>
      <c r="I11" s="25" t="s">
        <v>31</v>
      </c>
      <c r="J11" s="24" t="s">
        <v>30</v>
      </c>
      <c r="K11" s="26" t="s">
        <v>31</v>
      </c>
      <c r="L11" s="24" t="s">
        <v>31</v>
      </c>
      <c r="M11" s="24" t="s">
        <v>31</v>
      </c>
      <c r="N11" s="17" t="s">
        <v>31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14" s="3" customFormat="1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</row>
    <row r="13" spans="1:60" s="9" customFormat="1" ht="12.75">
      <c r="A13" s="29" t="s">
        <v>32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9" customFormat="1" ht="12.75">
      <c r="A14" s="33">
        <v>56</v>
      </c>
      <c r="B14" s="34" t="s">
        <v>33</v>
      </c>
      <c r="C14" s="35">
        <v>4000</v>
      </c>
      <c r="D14" s="35">
        <v>1820</v>
      </c>
      <c r="E14" s="36">
        <v>1382</v>
      </c>
      <c r="F14" s="36">
        <v>0</v>
      </c>
      <c r="G14" s="36">
        <v>60</v>
      </c>
      <c r="H14" s="36">
        <v>73</v>
      </c>
      <c r="I14" s="36">
        <v>27</v>
      </c>
      <c r="J14" s="35">
        <v>3067</v>
      </c>
      <c r="K14" s="35">
        <v>1395</v>
      </c>
      <c r="L14" s="36">
        <v>0</v>
      </c>
      <c r="M14" s="36">
        <v>0</v>
      </c>
      <c r="N14" s="37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s="9" customFormat="1" ht="12.75">
      <c r="A15" s="38">
        <v>71</v>
      </c>
      <c r="B15" s="39" t="s">
        <v>34</v>
      </c>
      <c r="C15" s="35">
        <v>6125</v>
      </c>
      <c r="D15" s="35">
        <v>2787</v>
      </c>
      <c r="E15" s="36">
        <v>6</v>
      </c>
      <c r="F15" s="36">
        <v>0</v>
      </c>
      <c r="G15" s="36">
        <v>6</v>
      </c>
      <c r="H15" s="36">
        <v>0</v>
      </c>
      <c r="I15" s="36">
        <v>0</v>
      </c>
      <c r="J15" s="35">
        <v>0</v>
      </c>
      <c r="K15" s="35">
        <v>0</v>
      </c>
      <c r="L15" s="36">
        <v>0</v>
      </c>
      <c r="M15" s="36">
        <v>0</v>
      </c>
      <c r="N15" s="3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s="9" customFormat="1" ht="12.75">
      <c r="A16" s="40"/>
      <c r="B16" s="41" t="s">
        <v>35</v>
      </c>
      <c r="C16" s="89">
        <v>10125</v>
      </c>
      <c r="D16" s="89">
        <v>4607</v>
      </c>
      <c r="E16" s="89">
        <v>1388</v>
      </c>
      <c r="F16" s="42">
        <v>0</v>
      </c>
      <c r="G16" s="42">
        <v>66</v>
      </c>
      <c r="H16" s="42">
        <v>73</v>
      </c>
      <c r="I16" s="42">
        <v>27</v>
      </c>
      <c r="J16" s="42">
        <v>3067</v>
      </c>
      <c r="K16" s="42">
        <v>1395</v>
      </c>
      <c r="L16" s="42">
        <v>0</v>
      </c>
      <c r="M16" s="42">
        <v>0</v>
      </c>
      <c r="N16" s="42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9" customFormat="1" ht="12.75">
      <c r="A17" s="43" t="s">
        <v>36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9" customFormat="1" ht="12.75">
      <c r="A18" s="33">
        <v>56</v>
      </c>
      <c r="B18" s="34" t="s">
        <v>33</v>
      </c>
      <c r="C18" s="35">
        <v>12552</v>
      </c>
      <c r="D18" s="35">
        <v>8824</v>
      </c>
      <c r="E18" s="36">
        <v>6737</v>
      </c>
      <c r="F18" s="36">
        <v>0</v>
      </c>
      <c r="G18" s="36">
        <v>287</v>
      </c>
      <c r="H18" s="36">
        <v>314</v>
      </c>
      <c r="I18" s="36">
        <v>190</v>
      </c>
      <c r="J18" s="35">
        <v>9623</v>
      </c>
      <c r="K18" s="35">
        <v>6764</v>
      </c>
      <c r="L18" s="36">
        <v>0</v>
      </c>
      <c r="M18" s="36">
        <v>0</v>
      </c>
      <c r="N18" s="37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9" customFormat="1" ht="12.75">
      <c r="A19" s="33">
        <v>57</v>
      </c>
      <c r="B19" s="39" t="s">
        <v>37</v>
      </c>
      <c r="C19" s="35">
        <v>6000</v>
      </c>
      <c r="D19" s="35">
        <v>4218</v>
      </c>
      <c r="E19" s="36">
        <v>3221</v>
      </c>
      <c r="F19" s="36">
        <v>0</v>
      </c>
      <c r="G19" s="36">
        <v>137</v>
      </c>
      <c r="H19" s="36">
        <v>150</v>
      </c>
      <c r="I19" s="36">
        <v>99</v>
      </c>
      <c r="J19" s="35">
        <v>4600</v>
      </c>
      <c r="K19" s="35">
        <v>3234</v>
      </c>
      <c r="L19" s="36">
        <v>0</v>
      </c>
      <c r="M19" s="36">
        <v>0</v>
      </c>
      <c r="N19" s="37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s="9" customFormat="1" ht="12.75">
      <c r="A20" s="33" t="s">
        <v>38</v>
      </c>
      <c r="B20" s="44" t="s">
        <v>39</v>
      </c>
      <c r="C20" s="45">
        <v>6451</v>
      </c>
      <c r="D20" s="45">
        <v>4535</v>
      </c>
      <c r="E20" s="45">
        <v>4329</v>
      </c>
      <c r="F20" s="36">
        <v>0</v>
      </c>
      <c r="G20" s="36">
        <v>0</v>
      </c>
      <c r="H20" s="36">
        <v>206</v>
      </c>
      <c r="I20" s="36">
        <v>0</v>
      </c>
      <c r="J20" s="45">
        <v>6451</v>
      </c>
      <c r="K20" s="35">
        <v>4535</v>
      </c>
      <c r="L20" s="36">
        <v>0</v>
      </c>
      <c r="M20" s="36">
        <v>0</v>
      </c>
      <c r="N20" s="37">
        <v>98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s="9" customFormat="1" ht="12.75">
      <c r="A21" s="33">
        <v>73</v>
      </c>
      <c r="B21" s="44" t="s">
        <v>40</v>
      </c>
      <c r="C21" s="35">
        <v>7801</v>
      </c>
      <c r="D21" s="35">
        <v>5484</v>
      </c>
      <c r="E21" s="36">
        <v>3147</v>
      </c>
      <c r="F21" s="36">
        <v>0</v>
      </c>
      <c r="G21" s="36">
        <v>138</v>
      </c>
      <c r="H21" s="36">
        <v>148</v>
      </c>
      <c r="I21" s="36">
        <v>55</v>
      </c>
      <c r="J21" s="35">
        <v>4490</v>
      </c>
      <c r="K21" s="35">
        <v>3157</v>
      </c>
      <c r="L21" s="36">
        <v>0</v>
      </c>
      <c r="M21" s="36">
        <v>134</v>
      </c>
      <c r="N21" s="37">
        <v>45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s="9" customFormat="1" ht="12.75">
      <c r="A22" s="33">
        <v>82</v>
      </c>
      <c r="B22" s="44" t="s">
        <v>41</v>
      </c>
      <c r="C22" s="35">
        <v>7004</v>
      </c>
      <c r="D22" s="35">
        <v>4924</v>
      </c>
      <c r="E22" s="36">
        <v>4386</v>
      </c>
      <c r="F22" s="36">
        <v>0</v>
      </c>
      <c r="G22" s="36">
        <v>0</v>
      </c>
      <c r="H22" s="36">
        <v>209</v>
      </c>
      <c r="I22" s="36">
        <v>24</v>
      </c>
      <c r="J22" s="35">
        <v>6537</v>
      </c>
      <c r="K22" s="35">
        <v>4595</v>
      </c>
      <c r="L22" s="36">
        <v>0</v>
      </c>
      <c r="M22" s="36">
        <v>164</v>
      </c>
      <c r="N22" s="37">
        <v>24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s="9" customFormat="1" ht="12.75">
      <c r="A23" s="33">
        <v>88</v>
      </c>
      <c r="B23" s="44" t="s">
        <v>42</v>
      </c>
      <c r="C23" s="35">
        <v>4595</v>
      </c>
      <c r="D23" s="35">
        <v>3231</v>
      </c>
      <c r="E23" s="36">
        <v>3084</v>
      </c>
      <c r="F23" s="36">
        <v>0</v>
      </c>
      <c r="G23" s="36">
        <v>0</v>
      </c>
      <c r="H23" s="36">
        <v>147</v>
      </c>
      <c r="I23" s="36">
        <v>0</v>
      </c>
      <c r="J23" s="35">
        <v>4595</v>
      </c>
      <c r="K23" s="35">
        <v>3231</v>
      </c>
      <c r="L23" s="36">
        <v>0</v>
      </c>
      <c r="M23" s="36">
        <v>0</v>
      </c>
      <c r="N23" s="37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s="9" customFormat="1" ht="12.75">
      <c r="A24" s="46">
        <v>90</v>
      </c>
      <c r="B24" s="47" t="s">
        <v>43</v>
      </c>
      <c r="C24" s="48">
        <v>17456</v>
      </c>
      <c r="D24" s="48">
        <v>12271</v>
      </c>
      <c r="E24" s="48">
        <v>11706</v>
      </c>
      <c r="F24" s="36">
        <v>0</v>
      </c>
      <c r="G24" s="36">
        <v>0</v>
      </c>
      <c r="H24" s="36">
        <v>558</v>
      </c>
      <c r="I24" s="36">
        <v>0</v>
      </c>
      <c r="J24" s="48">
        <v>17446</v>
      </c>
      <c r="K24" s="48">
        <v>12264</v>
      </c>
      <c r="L24" s="36">
        <v>7</v>
      </c>
      <c r="M24" s="36">
        <v>0</v>
      </c>
      <c r="N24" s="37">
        <v>197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9" customFormat="1" ht="12.75">
      <c r="A25" s="33">
        <v>98</v>
      </c>
      <c r="B25" s="44" t="s">
        <v>44</v>
      </c>
      <c r="C25" s="48">
        <v>7019</v>
      </c>
      <c r="D25" s="48">
        <v>4934</v>
      </c>
      <c r="E25" s="48">
        <v>4710</v>
      </c>
      <c r="F25" s="36">
        <v>0</v>
      </c>
      <c r="G25" s="36">
        <v>0</v>
      </c>
      <c r="H25" s="36">
        <v>225</v>
      </c>
      <c r="I25" s="36">
        <v>0</v>
      </c>
      <c r="J25" s="48">
        <v>7019</v>
      </c>
      <c r="K25" s="48">
        <v>4935</v>
      </c>
      <c r="L25" s="36">
        <v>0</v>
      </c>
      <c r="M25" s="36">
        <v>0</v>
      </c>
      <c r="N25" s="37">
        <v>69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9" customFormat="1" ht="12.75">
      <c r="A26" s="33">
        <v>99</v>
      </c>
      <c r="B26" s="44" t="s">
        <v>39</v>
      </c>
      <c r="C26" s="48">
        <v>14005</v>
      </c>
      <c r="D26" s="48">
        <v>9846</v>
      </c>
      <c r="E26" s="48">
        <v>9397</v>
      </c>
      <c r="F26" s="36">
        <v>0</v>
      </c>
      <c r="G26" s="36">
        <v>394</v>
      </c>
      <c r="H26" s="36">
        <v>448</v>
      </c>
      <c r="I26" s="36">
        <v>134</v>
      </c>
      <c r="J26" s="48">
        <v>13445</v>
      </c>
      <c r="K26" s="48">
        <v>9451</v>
      </c>
      <c r="L26" s="36">
        <v>0</v>
      </c>
      <c r="M26" s="36">
        <v>0</v>
      </c>
      <c r="N26" s="37">
        <v>134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9" customFormat="1" ht="12.75">
      <c r="A27" s="33">
        <v>129</v>
      </c>
      <c r="B27" s="44" t="s">
        <v>45</v>
      </c>
      <c r="C27" s="48">
        <v>7019</v>
      </c>
      <c r="D27" s="48">
        <v>4935</v>
      </c>
      <c r="E27" s="48">
        <v>4710</v>
      </c>
      <c r="F27" s="36">
        <v>0</v>
      </c>
      <c r="G27" s="36">
        <v>0</v>
      </c>
      <c r="H27" s="36">
        <v>225</v>
      </c>
      <c r="I27" s="36">
        <v>0</v>
      </c>
      <c r="J27" s="48">
        <v>7019</v>
      </c>
      <c r="K27" s="48">
        <v>4935</v>
      </c>
      <c r="L27" s="36">
        <v>0</v>
      </c>
      <c r="M27" s="36">
        <v>0</v>
      </c>
      <c r="N27" s="37">
        <v>65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9" customFormat="1" ht="12.75">
      <c r="A28" s="33">
        <v>131</v>
      </c>
      <c r="B28" s="44" t="s">
        <v>46</v>
      </c>
      <c r="C28" s="48">
        <v>1817</v>
      </c>
      <c r="D28" s="48">
        <v>1277</v>
      </c>
      <c r="E28" s="48">
        <v>0</v>
      </c>
      <c r="F28" s="36">
        <v>0</v>
      </c>
      <c r="G28" s="36">
        <v>0</v>
      </c>
      <c r="H28" s="36">
        <v>0</v>
      </c>
      <c r="I28" s="36">
        <v>0</v>
      </c>
      <c r="J28" s="48">
        <v>0</v>
      </c>
      <c r="K28" s="48">
        <v>0</v>
      </c>
      <c r="L28" s="36">
        <v>1277</v>
      </c>
      <c r="M28" s="36">
        <v>0</v>
      </c>
      <c r="N28" s="37">
        <v>3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s="9" customFormat="1" ht="12.75">
      <c r="A29" s="38">
        <v>132</v>
      </c>
      <c r="B29" s="49" t="s">
        <v>47</v>
      </c>
      <c r="C29" s="35">
        <v>700</v>
      </c>
      <c r="D29" s="35">
        <v>492</v>
      </c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5">
        <v>0</v>
      </c>
      <c r="K29" s="48">
        <v>0</v>
      </c>
      <c r="L29" s="36">
        <v>492</v>
      </c>
      <c r="M29" s="36">
        <v>0</v>
      </c>
      <c r="N29" s="37">
        <v>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s="9" customFormat="1" ht="12.75">
      <c r="A30" s="38"/>
      <c r="B30" s="44" t="s">
        <v>48</v>
      </c>
      <c r="C30" s="35">
        <v>30000</v>
      </c>
      <c r="D30" s="35">
        <v>21090</v>
      </c>
      <c r="E30" s="35">
        <v>13420</v>
      </c>
      <c r="F30" s="36">
        <v>0</v>
      </c>
      <c r="G30" s="36">
        <v>0</v>
      </c>
      <c r="H30" s="35">
        <v>640</v>
      </c>
      <c r="I30" s="36">
        <v>73</v>
      </c>
      <c r="J30" s="35">
        <v>20000</v>
      </c>
      <c r="K30" s="48">
        <v>14060</v>
      </c>
      <c r="L30" s="36">
        <v>7030</v>
      </c>
      <c r="M30" s="36">
        <v>0</v>
      </c>
      <c r="N30" s="37">
        <v>73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s="9" customFormat="1" ht="12.75">
      <c r="A31" s="40"/>
      <c r="B31" s="41" t="s">
        <v>49</v>
      </c>
      <c r="C31" s="42">
        <v>122419</v>
      </c>
      <c r="D31" s="42">
        <v>86061</v>
      </c>
      <c r="E31" s="42">
        <v>68847</v>
      </c>
      <c r="F31" s="42">
        <v>0</v>
      </c>
      <c r="G31" s="42">
        <v>956</v>
      </c>
      <c r="H31" s="42">
        <v>3270</v>
      </c>
      <c r="I31" s="42">
        <v>575</v>
      </c>
      <c r="J31" s="42">
        <v>101225</v>
      </c>
      <c r="K31" s="42">
        <v>71161</v>
      </c>
      <c r="L31" s="42">
        <v>8806</v>
      </c>
      <c r="M31" s="42">
        <v>298</v>
      </c>
      <c r="N31" s="42">
        <v>710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s="9" customFormat="1" ht="12.75">
      <c r="A32" s="29" t="s">
        <v>50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s="9" customFormat="1" ht="12.75">
      <c r="A33" s="50">
        <v>139</v>
      </c>
      <c r="B33" s="44" t="s">
        <v>52</v>
      </c>
      <c r="C33" s="45">
        <v>5600</v>
      </c>
      <c r="D33" s="45">
        <v>5600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8">
        <v>0</v>
      </c>
      <c r="L33" s="45">
        <v>5600</v>
      </c>
      <c r="M33" s="45">
        <v>0</v>
      </c>
      <c r="N33" s="51"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s="9" customFormat="1" ht="12.75">
      <c r="A34" s="50" t="s">
        <v>109</v>
      </c>
      <c r="B34" s="44" t="s">
        <v>53</v>
      </c>
      <c r="C34" s="45">
        <v>550</v>
      </c>
      <c r="D34" s="45">
        <v>550</v>
      </c>
      <c r="E34" s="45">
        <v>164</v>
      </c>
      <c r="F34" s="45">
        <v>386</v>
      </c>
      <c r="G34" s="45">
        <v>20</v>
      </c>
      <c r="H34" s="45">
        <v>0</v>
      </c>
      <c r="I34" s="45">
        <v>20</v>
      </c>
      <c r="J34" s="45">
        <v>530</v>
      </c>
      <c r="K34" s="48">
        <v>530</v>
      </c>
      <c r="L34" s="45">
        <v>0</v>
      </c>
      <c r="M34" s="45">
        <v>0</v>
      </c>
      <c r="N34" s="51"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9" customFormat="1" ht="12.75">
      <c r="A35" s="33" t="s">
        <v>95</v>
      </c>
      <c r="B35" s="52" t="s">
        <v>55</v>
      </c>
      <c r="C35" s="48">
        <v>2130</v>
      </c>
      <c r="D35" s="48">
        <v>2130</v>
      </c>
      <c r="E35" s="48">
        <v>1480</v>
      </c>
      <c r="F35" s="45">
        <v>0</v>
      </c>
      <c r="G35" s="45">
        <v>500</v>
      </c>
      <c r="H35" s="45">
        <v>0</v>
      </c>
      <c r="I35" s="45">
        <v>23</v>
      </c>
      <c r="J35" s="48">
        <v>980</v>
      </c>
      <c r="K35" s="48">
        <v>980</v>
      </c>
      <c r="L35" s="45">
        <v>0</v>
      </c>
      <c r="M35" s="45">
        <v>0</v>
      </c>
      <c r="N35" s="51">
        <v>12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s="9" customFormat="1" ht="12.75">
      <c r="A36" s="33">
        <v>93</v>
      </c>
      <c r="B36" s="44" t="s">
        <v>56</v>
      </c>
      <c r="C36" s="48">
        <v>1680</v>
      </c>
      <c r="D36" s="48">
        <v>1680</v>
      </c>
      <c r="E36" s="48">
        <v>1365</v>
      </c>
      <c r="F36" s="45">
        <v>0</v>
      </c>
      <c r="G36" s="45">
        <v>105</v>
      </c>
      <c r="H36" s="45">
        <v>0</v>
      </c>
      <c r="I36" s="45">
        <v>16</v>
      </c>
      <c r="J36" s="48">
        <v>1260</v>
      </c>
      <c r="K36" s="48">
        <v>1260</v>
      </c>
      <c r="L36" s="45">
        <v>0</v>
      </c>
      <c r="M36" s="45">
        <v>0</v>
      </c>
      <c r="N36" s="51">
        <v>15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9" customFormat="1" ht="12.75">
      <c r="A37" s="38">
        <v>100</v>
      </c>
      <c r="B37" s="49" t="s">
        <v>57</v>
      </c>
      <c r="C37" s="53">
        <v>1600</v>
      </c>
      <c r="D37" s="53">
        <v>1600</v>
      </c>
      <c r="E37" s="86">
        <v>1222</v>
      </c>
      <c r="F37" s="45">
        <v>0</v>
      </c>
      <c r="G37" s="45">
        <v>44</v>
      </c>
      <c r="H37" s="45">
        <v>0</v>
      </c>
      <c r="I37" s="45">
        <v>15</v>
      </c>
      <c r="J37" s="35">
        <v>1178</v>
      </c>
      <c r="K37" s="35">
        <v>1178</v>
      </c>
      <c r="L37" s="45">
        <v>0</v>
      </c>
      <c r="M37" s="45">
        <v>29</v>
      </c>
      <c r="N37" s="51">
        <v>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s="9" customFormat="1" ht="12.75">
      <c r="A38" s="33"/>
      <c r="B38" s="44" t="s">
        <v>58</v>
      </c>
      <c r="C38" s="48">
        <v>23213</v>
      </c>
      <c r="D38" s="48">
        <v>23213</v>
      </c>
      <c r="E38" s="48">
        <v>7554</v>
      </c>
      <c r="F38" s="45">
        <v>2259</v>
      </c>
      <c r="G38" s="45">
        <v>55</v>
      </c>
      <c r="H38" s="45">
        <v>0</v>
      </c>
      <c r="I38" s="45">
        <v>0</v>
      </c>
      <c r="J38" s="48">
        <v>9758</v>
      </c>
      <c r="K38" s="48">
        <v>9758</v>
      </c>
      <c r="L38" s="45">
        <v>13241</v>
      </c>
      <c r="M38" s="45">
        <v>0</v>
      </c>
      <c r="N38" s="51">
        <v>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s="9" customFormat="1" ht="12.75">
      <c r="A39" s="54"/>
      <c r="B39" s="55" t="s">
        <v>59</v>
      </c>
      <c r="C39" s="56">
        <v>15722</v>
      </c>
      <c r="D39" s="56">
        <v>15722</v>
      </c>
      <c r="E39" s="48">
        <v>5522</v>
      </c>
      <c r="F39" s="45">
        <v>1198</v>
      </c>
      <c r="G39" s="45">
        <v>44</v>
      </c>
      <c r="H39" s="45">
        <v>0</v>
      </c>
      <c r="I39" s="45">
        <v>0</v>
      </c>
      <c r="J39" s="56">
        <v>6676</v>
      </c>
      <c r="K39" s="56">
        <v>6676</v>
      </c>
      <c r="L39" s="45">
        <v>8866</v>
      </c>
      <c r="M39" s="45">
        <v>0</v>
      </c>
      <c r="N39" s="51"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s="9" customFormat="1" ht="12.75">
      <c r="A40" s="57"/>
      <c r="B40" s="41" t="s">
        <v>60</v>
      </c>
      <c r="C40" s="42">
        <v>50495</v>
      </c>
      <c r="D40" s="42">
        <v>50495</v>
      </c>
      <c r="E40" s="42">
        <v>17307</v>
      </c>
      <c r="F40" s="42">
        <v>3843</v>
      </c>
      <c r="G40" s="42">
        <v>768</v>
      </c>
      <c r="H40" s="42">
        <v>0</v>
      </c>
      <c r="I40" s="42">
        <v>74</v>
      </c>
      <c r="J40" s="42">
        <v>20382</v>
      </c>
      <c r="K40" s="42">
        <v>20382</v>
      </c>
      <c r="L40" s="42">
        <v>27707</v>
      </c>
      <c r="M40" s="42">
        <v>29</v>
      </c>
      <c r="N40" s="42">
        <v>36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9" customFormat="1" ht="12.75">
      <c r="A41" s="29" t="s">
        <v>61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9" customFormat="1" ht="12.75">
      <c r="A42" s="33">
        <v>6</v>
      </c>
      <c r="B42" s="34" t="s">
        <v>62</v>
      </c>
      <c r="C42" s="35">
        <v>1269</v>
      </c>
      <c r="D42" s="35">
        <v>655</v>
      </c>
      <c r="E42" s="36">
        <v>592</v>
      </c>
      <c r="F42" s="36">
        <v>0</v>
      </c>
      <c r="G42" s="36">
        <v>0</v>
      </c>
      <c r="H42" s="36">
        <v>-31</v>
      </c>
      <c r="I42" s="36">
        <v>4</v>
      </c>
      <c r="J42" s="35">
        <v>1088</v>
      </c>
      <c r="K42" s="35">
        <v>561</v>
      </c>
      <c r="L42" s="36">
        <v>0</v>
      </c>
      <c r="M42" s="36">
        <v>0</v>
      </c>
      <c r="N42" s="37">
        <v>3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s="9" customFormat="1" ht="12.75">
      <c r="A43" s="33">
        <v>46</v>
      </c>
      <c r="B43" s="34" t="s">
        <v>63</v>
      </c>
      <c r="C43" s="35">
        <v>10446</v>
      </c>
      <c r="D43" s="35">
        <v>5390</v>
      </c>
      <c r="E43" s="36">
        <v>1429</v>
      </c>
      <c r="F43" s="36">
        <v>0</v>
      </c>
      <c r="G43" s="36">
        <v>1372</v>
      </c>
      <c r="H43" s="36">
        <v>-57</v>
      </c>
      <c r="I43" s="36">
        <v>20</v>
      </c>
      <c r="J43" s="35">
        <v>0</v>
      </c>
      <c r="K43" s="35">
        <v>0</v>
      </c>
      <c r="L43" s="36">
        <v>0</v>
      </c>
      <c r="M43" s="36">
        <v>0</v>
      </c>
      <c r="N43" s="37">
        <v>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s="9" customFormat="1" ht="12.75" customHeight="1">
      <c r="A44" s="54">
        <v>74</v>
      </c>
      <c r="B44" s="58" t="s">
        <v>64</v>
      </c>
      <c r="C44" s="56">
        <v>22187</v>
      </c>
      <c r="D44" s="56">
        <v>11449</v>
      </c>
      <c r="E44" s="59">
        <v>7544</v>
      </c>
      <c r="F44" s="59">
        <v>0</v>
      </c>
      <c r="G44" s="59">
        <v>487</v>
      </c>
      <c r="H44" s="59">
        <v>-378</v>
      </c>
      <c r="I44" s="56">
        <v>227</v>
      </c>
      <c r="J44" s="56">
        <v>12942</v>
      </c>
      <c r="K44" s="56">
        <v>6679</v>
      </c>
      <c r="L44" s="56">
        <v>0</v>
      </c>
      <c r="M44" s="59">
        <v>0</v>
      </c>
      <c r="N44" s="60"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s="9" customFormat="1" ht="12.75">
      <c r="A45" s="33">
        <v>77</v>
      </c>
      <c r="B45" s="34" t="s">
        <v>65</v>
      </c>
      <c r="C45" s="35">
        <v>1286</v>
      </c>
      <c r="D45" s="35">
        <v>664</v>
      </c>
      <c r="E45" s="61">
        <v>467</v>
      </c>
      <c r="F45" s="61">
        <v>0</v>
      </c>
      <c r="G45" s="61">
        <v>33</v>
      </c>
      <c r="H45" s="61">
        <v>-23</v>
      </c>
      <c r="I45" s="61">
        <v>3</v>
      </c>
      <c r="J45" s="35">
        <v>796</v>
      </c>
      <c r="K45" s="62">
        <v>411</v>
      </c>
      <c r="L45" s="61">
        <v>0</v>
      </c>
      <c r="M45" s="61">
        <v>0</v>
      </c>
      <c r="N45" s="63">
        <v>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s="9" customFormat="1" ht="12.75">
      <c r="A46" s="33">
        <v>81</v>
      </c>
      <c r="B46" s="34" t="s">
        <v>66</v>
      </c>
      <c r="C46" s="35">
        <v>20500</v>
      </c>
      <c r="D46" s="35">
        <v>10578</v>
      </c>
      <c r="E46" s="64">
        <v>8319</v>
      </c>
      <c r="F46" s="36">
        <v>43</v>
      </c>
      <c r="G46" s="36">
        <v>0</v>
      </c>
      <c r="H46" s="36">
        <v>-428</v>
      </c>
      <c r="I46" s="36">
        <v>0</v>
      </c>
      <c r="J46" s="35">
        <v>15375</v>
      </c>
      <c r="K46" s="35">
        <v>7934</v>
      </c>
      <c r="L46" s="36">
        <v>0</v>
      </c>
      <c r="M46" s="36">
        <v>441</v>
      </c>
      <c r="N46" s="37">
        <v>67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s="9" customFormat="1" ht="12.75">
      <c r="A47" s="33">
        <v>82</v>
      </c>
      <c r="B47" s="34" t="s">
        <v>67</v>
      </c>
      <c r="C47" s="35">
        <v>27129</v>
      </c>
      <c r="D47" s="35">
        <v>13999</v>
      </c>
      <c r="E47" s="36">
        <v>14073</v>
      </c>
      <c r="F47" s="36">
        <v>0</v>
      </c>
      <c r="G47" s="36">
        <v>293</v>
      </c>
      <c r="H47" s="36">
        <v>-715</v>
      </c>
      <c r="I47" s="36">
        <v>259</v>
      </c>
      <c r="J47" s="35">
        <v>25320</v>
      </c>
      <c r="K47" s="35">
        <v>13065</v>
      </c>
      <c r="L47" s="36">
        <v>0</v>
      </c>
      <c r="M47" s="36">
        <v>0</v>
      </c>
      <c r="N47" s="37">
        <v>18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s="9" customFormat="1" ht="12.75">
      <c r="A48" s="33" t="s">
        <v>110</v>
      </c>
      <c r="B48" s="34" t="s">
        <v>68</v>
      </c>
      <c r="C48" s="35">
        <v>9700</v>
      </c>
      <c r="D48" s="35">
        <v>5005</v>
      </c>
      <c r="E48" s="36">
        <v>3191</v>
      </c>
      <c r="F48" s="36">
        <v>0</v>
      </c>
      <c r="G48" s="36">
        <v>342</v>
      </c>
      <c r="H48" s="36">
        <v>-151</v>
      </c>
      <c r="I48" s="36">
        <v>20</v>
      </c>
      <c r="J48" s="35">
        <v>5229</v>
      </c>
      <c r="K48" s="35">
        <v>2698</v>
      </c>
      <c r="L48" s="36">
        <v>0</v>
      </c>
      <c r="M48" s="36">
        <v>117</v>
      </c>
      <c r="N48" s="37">
        <v>23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s="9" customFormat="1" ht="12.75">
      <c r="A49" s="38">
        <v>91</v>
      </c>
      <c r="B49" s="39" t="s">
        <v>69</v>
      </c>
      <c r="C49" s="35">
        <v>8694</v>
      </c>
      <c r="D49" s="35">
        <v>4486</v>
      </c>
      <c r="E49" s="36">
        <v>4730</v>
      </c>
      <c r="F49" s="36">
        <v>0</v>
      </c>
      <c r="G49" s="36">
        <v>0</v>
      </c>
      <c r="H49" s="36">
        <v>-244</v>
      </c>
      <c r="I49" s="36">
        <v>36</v>
      </c>
      <c r="J49" s="35">
        <v>8694</v>
      </c>
      <c r="K49" s="35">
        <v>4486</v>
      </c>
      <c r="L49" s="36">
        <v>0</v>
      </c>
      <c r="M49" s="36">
        <v>0</v>
      </c>
      <c r="N49" s="37">
        <v>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s="9" customFormat="1" ht="12.75">
      <c r="A50" s="38">
        <v>92</v>
      </c>
      <c r="B50" s="39" t="s">
        <v>70</v>
      </c>
      <c r="C50" s="35">
        <v>1749</v>
      </c>
      <c r="D50" s="35">
        <v>902</v>
      </c>
      <c r="E50" s="36">
        <v>951</v>
      </c>
      <c r="F50" s="36">
        <v>0</v>
      </c>
      <c r="G50" s="36">
        <v>0</v>
      </c>
      <c r="H50" s="36">
        <v>-49</v>
      </c>
      <c r="I50" s="36">
        <v>9</v>
      </c>
      <c r="J50" s="35">
        <v>1749</v>
      </c>
      <c r="K50" s="35">
        <v>902</v>
      </c>
      <c r="L50" s="36">
        <v>0</v>
      </c>
      <c r="M50" s="36">
        <v>0</v>
      </c>
      <c r="N50" s="37">
        <v>5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s="9" customFormat="1" ht="12" customHeight="1">
      <c r="A51" s="38">
        <v>94</v>
      </c>
      <c r="B51" s="34" t="s">
        <v>71</v>
      </c>
      <c r="C51" s="35">
        <v>7042</v>
      </c>
      <c r="D51" s="35">
        <v>3634</v>
      </c>
      <c r="E51" s="36">
        <v>3065</v>
      </c>
      <c r="F51" s="36">
        <v>0</v>
      </c>
      <c r="G51" s="36">
        <v>368</v>
      </c>
      <c r="H51" s="36">
        <v>-153</v>
      </c>
      <c r="I51" s="36">
        <v>79</v>
      </c>
      <c r="J51" s="35">
        <v>4929</v>
      </c>
      <c r="K51" s="35">
        <v>2544</v>
      </c>
      <c r="L51" s="36">
        <v>0</v>
      </c>
      <c r="M51" s="36">
        <v>0</v>
      </c>
      <c r="N51" s="37">
        <v>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s="9" customFormat="1" ht="12.75">
      <c r="A52" s="38">
        <v>95</v>
      </c>
      <c r="B52" s="39" t="s">
        <v>72</v>
      </c>
      <c r="C52" s="35">
        <v>5000</v>
      </c>
      <c r="D52" s="35">
        <v>2580</v>
      </c>
      <c r="E52" s="36">
        <v>2202</v>
      </c>
      <c r="F52" s="36">
        <v>0</v>
      </c>
      <c r="G52" s="36">
        <v>127</v>
      </c>
      <c r="H52" s="36">
        <v>-109</v>
      </c>
      <c r="I52" s="36">
        <v>16</v>
      </c>
      <c r="J52" s="35">
        <v>3810</v>
      </c>
      <c r="K52" s="35">
        <v>1966</v>
      </c>
      <c r="L52" s="36">
        <v>0</v>
      </c>
      <c r="M52" s="36">
        <v>0</v>
      </c>
      <c r="N52" s="37">
        <v>11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s="9" customFormat="1" ht="12.75">
      <c r="A53" s="38">
        <v>96</v>
      </c>
      <c r="B53" s="39" t="s">
        <v>73</v>
      </c>
      <c r="C53" s="35">
        <v>952</v>
      </c>
      <c r="D53" s="35">
        <v>491</v>
      </c>
      <c r="E53" s="36">
        <v>364</v>
      </c>
      <c r="F53" s="36">
        <v>0</v>
      </c>
      <c r="G53" s="36">
        <v>13</v>
      </c>
      <c r="H53" s="36">
        <v>-18</v>
      </c>
      <c r="I53" s="36">
        <v>3</v>
      </c>
      <c r="J53" s="35">
        <v>646</v>
      </c>
      <c r="K53" s="35">
        <v>333</v>
      </c>
      <c r="L53" s="36">
        <v>0</v>
      </c>
      <c r="M53" s="36">
        <v>8</v>
      </c>
      <c r="N53" s="37">
        <v>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s="9" customFormat="1" ht="12.75">
      <c r="A54" s="38">
        <v>98</v>
      </c>
      <c r="B54" s="39" t="s">
        <v>74</v>
      </c>
      <c r="C54" s="35">
        <v>9592</v>
      </c>
      <c r="D54" s="35">
        <v>4949</v>
      </c>
      <c r="E54" s="36">
        <v>5218</v>
      </c>
      <c r="F54" s="36">
        <v>0</v>
      </c>
      <c r="G54" s="36">
        <v>0</v>
      </c>
      <c r="H54" s="36">
        <v>-269</v>
      </c>
      <c r="I54" s="36">
        <v>0</v>
      </c>
      <c r="J54" s="35">
        <v>9592</v>
      </c>
      <c r="K54" s="35">
        <v>4949</v>
      </c>
      <c r="L54" s="36">
        <v>0</v>
      </c>
      <c r="M54" s="36">
        <v>0</v>
      </c>
      <c r="N54" s="37">
        <v>61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s="9" customFormat="1" ht="12.75">
      <c r="A55" s="33">
        <v>122</v>
      </c>
      <c r="B55" s="65" t="s">
        <v>75</v>
      </c>
      <c r="C55" s="48">
        <v>6000</v>
      </c>
      <c r="D55" s="48">
        <v>3096</v>
      </c>
      <c r="E55" s="48">
        <v>272</v>
      </c>
      <c r="F55" s="36">
        <v>0</v>
      </c>
      <c r="G55" s="36">
        <v>258</v>
      </c>
      <c r="H55" s="36">
        <v>-14</v>
      </c>
      <c r="I55" s="36">
        <v>2</v>
      </c>
      <c r="J55" s="48">
        <v>0</v>
      </c>
      <c r="K55" s="48">
        <v>0</v>
      </c>
      <c r="L55" s="36">
        <v>0</v>
      </c>
      <c r="M55" s="36">
        <v>0</v>
      </c>
      <c r="N55" s="37"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s="9" customFormat="1" ht="12.75">
      <c r="A56" s="33">
        <v>129</v>
      </c>
      <c r="B56" s="65" t="s">
        <v>76</v>
      </c>
      <c r="C56" s="48">
        <v>9592</v>
      </c>
      <c r="D56" s="48">
        <v>4949</v>
      </c>
      <c r="E56" s="48">
        <v>5218</v>
      </c>
      <c r="F56" s="36">
        <v>0</v>
      </c>
      <c r="G56" s="36">
        <v>0</v>
      </c>
      <c r="H56" s="36">
        <v>-269</v>
      </c>
      <c r="I56" s="36">
        <v>0</v>
      </c>
      <c r="J56" s="48">
        <v>9592</v>
      </c>
      <c r="K56" s="48">
        <v>4949</v>
      </c>
      <c r="L56" s="36">
        <v>0</v>
      </c>
      <c r="M56" s="36">
        <v>0</v>
      </c>
      <c r="N56" s="37">
        <v>58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s="9" customFormat="1" ht="12.75">
      <c r="A57" s="38">
        <v>134</v>
      </c>
      <c r="B57" s="66" t="s">
        <v>77</v>
      </c>
      <c r="C57" s="35">
        <v>5242</v>
      </c>
      <c r="D57" s="35">
        <v>2705</v>
      </c>
      <c r="E57" s="35">
        <v>2561</v>
      </c>
      <c r="F57" s="36">
        <v>119</v>
      </c>
      <c r="G57" s="36">
        <v>163</v>
      </c>
      <c r="H57" s="36">
        <v>-132</v>
      </c>
      <c r="I57" s="36">
        <v>15</v>
      </c>
      <c r="J57" s="35">
        <v>4621</v>
      </c>
      <c r="K57" s="35">
        <v>2385</v>
      </c>
      <c r="L57" s="36">
        <v>0</v>
      </c>
      <c r="M57" s="36">
        <v>0</v>
      </c>
      <c r="N57" s="37">
        <v>11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s="9" customFormat="1" ht="12.75">
      <c r="A58" s="54"/>
      <c r="B58" s="67" t="s">
        <v>78</v>
      </c>
      <c r="C58" s="56">
        <v>1095</v>
      </c>
      <c r="D58" s="56">
        <v>565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565</v>
      </c>
      <c r="M58" s="56">
        <v>0</v>
      </c>
      <c r="N58" s="60"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s="9" customFormat="1" ht="12.75">
      <c r="A59" s="40"/>
      <c r="B59" s="41" t="s">
        <v>79</v>
      </c>
      <c r="C59" s="42">
        <v>147475</v>
      </c>
      <c r="D59" s="42">
        <v>76097</v>
      </c>
      <c r="E59" s="42">
        <v>60196</v>
      </c>
      <c r="F59" s="42">
        <v>162</v>
      </c>
      <c r="G59" s="42">
        <v>3456</v>
      </c>
      <c r="H59" s="42">
        <v>-3040</v>
      </c>
      <c r="I59" s="42">
        <v>693</v>
      </c>
      <c r="J59" s="42">
        <v>104383</v>
      </c>
      <c r="K59" s="42">
        <v>53862</v>
      </c>
      <c r="L59" s="42">
        <v>565</v>
      </c>
      <c r="M59" s="42">
        <v>566</v>
      </c>
      <c r="N59" s="42">
        <v>262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s="9" customFormat="1" ht="11.25" customHeight="1">
      <c r="A60" s="40"/>
      <c r="B60" s="41" t="s">
        <v>80</v>
      </c>
      <c r="C60" s="68" t="s">
        <v>81</v>
      </c>
      <c r="D60" s="69">
        <v>217260</v>
      </c>
      <c r="E60" s="69">
        <v>147738</v>
      </c>
      <c r="F60" s="69">
        <v>4005</v>
      </c>
      <c r="G60" s="69">
        <v>5246</v>
      </c>
      <c r="H60" s="69">
        <v>303</v>
      </c>
      <c r="I60" s="69">
        <v>1369</v>
      </c>
      <c r="J60" s="68" t="s">
        <v>81</v>
      </c>
      <c r="K60" s="69">
        <v>146800</v>
      </c>
      <c r="L60" s="69">
        <v>37078</v>
      </c>
      <c r="M60" s="69">
        <v>893</v>
      </c>
      <c r="N60" s="42">
        <v>1008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s="9" customFormat="1" ht="11.25" customHeight="1">
      <c r="A61" s="40"/>
      <c r="B61" s="41" t="s">
        <v>96</v>
      </c>
      <c r="C61" s="68" t="s">
        <v>81</v>
      </c>
      <c r="D61" s="68" t="s">
        <v>81</v>
      </c>
      <c r="E61" s="69">
        <v>133382</v>
      </c>
      <c r="F61" s="69">
        <v>4872</v>
      </c>
      <c r="G61" s="69">
        <v>1712</v>
      </c>
      <c r="H61" s="69">
        <v>-1099</v>
      </c>
      <c r="I61" s="69">
        <v>765</v>
      </c>
      <c r="J61" s="68" t="s">
        <v>81</v>
      </c>
      <c r="K61" s="69">
        <v>135443</v>
      </c>
      <c r="L61" s="70" t="s">
        <v>81</v>
      </c>
      <c r="M61" s="70" t="s">
        <v>81</v>
      </c>
      <c r="N61" s="68" t="s">
        <v>81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s="9" customFormat="1" ht="11.25" customHeight="1">
      <c r="A62" s="40"/>
      <c r="B62" s="41" t="s">
        <v>101</v>
      </c>
      <c r="C62" s="68" t="s">
        <v>81</v>
      </c>
      <c r="D62" s="68" t="s">
        <v>81</v>
      </c>
      <c r="E62" s="69">
        <v>135443</v>
      </c>
      <c r="F62" s="69">
        <v>14829</v>
      </c>
      <c r="G62" s="69">
        <v>2863</v>
      </c>
      <c r="H62" s="69">
        <v>425</v>
      </c>
      <c r="I62" s="69">
        <v>1142</v>
      </c>
      <c r="J62" s="68" t="s">
        <v>81</v>
      </c>
      <c r="K62" s="69">
        <v>147834</v>
      </c>
      <c r="L62" s="70" t="s">
        <v>81</v>
      </c>
      <c r="M62" s="70" t="s">
        <v>81</v>
      </c>
      <c r="N62" s="68" t="s">
        <v>81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s="9" customFormat="1" ht="11.25" customHeight="1">
      <c r="A63" s="40"/>
      <c r="B63" s="41" t="s">
        <v>111</v>
      </c>
      <c r="C63" s="68" t="s">
        <v>81</v>
      </c>
      <c r="D63" s="68" t="s">
        <v>81</v>
      </c>
      <c r="E63" s="69">
        <v>147834</v>
      </c>
      <c r="F63" s="69">
        <v>4705</v>
      </c>
      <c r="G63" s="69">
        <v>5627</v>
      </c>
      <c r="H63" s="69">
        <v>826</v>
      </c>
      <c r="I63" s="69">
        <v>869</v>
      </c>
      <c r="J63" s="68" t="s">
        <v>81</v>
      </c>
      <c r="K63" s="69">
        <v>147738</v>
      </c>
      <c r="L63" s="70" t="s">
        <v>81</v>
      </c>
      <c r="M63" s="70" t="s">
        <v>81</v>
      </c>
      <c r="N63" s="68" t="s">
        <v>81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s="9" customFormat="1" ht="11.25" customHeight="1">
      <c r="A64" s="40"/>
      <c r="B64" s="41" t="s">
        <v>102</v>
      </c>
      <c r="C64" s="68" t="s">
        <v>81</v>
      </c>
      <c r="D64" s="68" t="s">
        <v>81</v>
      </c>
      <c r="E64" s="69">
        <v>133382</v>
      </c>
      <c r="F64" s="69">
        <v>28411</v>
      </c>
      <c r="G64" s="69">
        <v>15448</v>
      </c>
      <c r="H64" s="69">
        <v>455</v>
      </c>
      <c r="I64" s="69">
        <v>4145</v>
      </c>
      <c r="J64" s="68" t="s">
        <v>81</v>
      </c>
      <c r="K64" s="69">
        <v>146800</v>
      </c>
      <c r="L64" s="70" t="s">
        <v>81</v>
      </c>
      <c r="M64" s="70" t="s">
        <v>81</v>
      </c>
      <c r="N64" s="68" t="s">
        <v>81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s="9" customFormat="1" ht="12.75" customHeight="1">
      <c r="A65" s="71" t="s">
        <v>103</v>
      </c>
      <c r="B65" s="9" t="s">
        <v>104</v>
      </c>
      <c r="C65" s="72"/>
      <c r="D65" s="72"/>
      <c r="E65" s="73"/>
      <c r="F65" s="74"/>
      <c r="H65" s="75"/>
      <c r="I65" s="75"/>
      <c r="J65" s="76"/>
      <c r="L65" s="72"/>
      <c r="M65" s="72"/>
      <c r="N65" s="7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" s="3" customFormat="1" ht="12" customHeight="1">
      <c r="A66" s="87" t="s">
        <v>109</v>
      </c>
      <c r="B66" s="9" t="s">
        <v>112</v>
      </c>
      <c r="E66" s="77"/>
      <c r="F66" s="78"/>
    </row>
    <row r="67" spans="1:6" s="3" customFormat="1" ht="12" customHeight="1">
      <c r="A67" s="87" t="s">
        <v>110</v>
      </c>
      <c r="B67" s="9" t="s">
        <v>113</v>
      </c>
      <c r="E67" s="77"/>
      <c r="F67" s="78"/>
    </row>
    <row r="68" spans="1:6" s="3" customFormat="1" ht="10.5" customHeight="1">
      <c r="A68" s="79"/>
      <c r="B68" s="9"/>
      <c r="E68" s="77"/>
      <c r="F68" s="9"/>
    </row>
    <row r="69" spans="1:5" s="9" customFormat="1" ht="11.25">
      <c r="A69" s="77"/>
      <c r="E69" s="77"/>
    </row>
    <row r="70" spans="1:2" s="3" customFormat="1" ht="10.5" customHeight="1">
      <c r="A70" s="77"/>
      <c r="B70" s="9"/>
    </row>
    <row r="71" s="3" customFormat="1" ht="10.5" customHeight="1">
      <c r="A71" s="1"/>
    </row>
    <row r="72" s="3" customFormat="1" ht="10.5" customHeight="1"/>
    <row r="73" spans="1:12" ht="12.75" customHeight="1">
      <c r="A73" s="3" t="s">
        <v>83</v>
      </c>
      <c r="L73" s="80" t="s">
        <v>84</v>
      </c>
    </row>
    <row r="74" ht="13.5" customHeight="1">
      <c r="A74" s="3"/>
    </row>
    <row r="75" ht="10.5" customHeight="1">
      <c r="A75" s="2"/>
    </row>
    <row r="76" spans="1:14" s="3" customFormat="1" ht="12.75">
      <c r="A76" s="4"/>
      <c r="N76" s="80"/>
    </row>
    <row r="77" spans="1:2" ht="15.75">
      <c r="A77" s="81" t="s">
        <v>85</v>
      </c>
      <c r="B77" s="9"/>
    </row>
    <row r="78" spans="1:60" s="83" customFormat="1" ht="10.5" customHeight="1">
      <c r="A78" s="81" t="s">
        <v>114</v>
      </c>
      <c r="B78" s="81"/>
      <c r="C78" s="82"/>
      <c r="D78" s="82"/>
      <c r="E78" s="82"/>
      <c r="F78" s="82"/>
      <c r="G78" s="82"/>
      <c r="J78" s="82"/>
      <c r="K78" s="8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ht="9.75" customHeight="1"/>
    <row r="80" spans="1:60" s="83" customFormat="1" ht="10.5" customHeight="1">
      <c r="A80" s="82"/>
      <c r="C80" s="82"/>
      <c r="D80" s="82"/>
      <c r="E80" s="82"/>
      <c r="F80" s="82"/>
      <c r="G80" s="82"/>
      <c r="J80" s="82"/>
      <c r="K80" s="8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s="83" customFormat="1" ht="10.5" customHeight="1">
      <c r="A81" s="82"/>
      <c r="C81" s="82"/>
      <c r="D81" s="82"/>
      <c r="E81" s="82"/>
      <c r="F81" s="82"/>
      <c r="G81" s="82"/>
      <c r="J81" s="82"/>
      <c r="K81" s="8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</sheetData>
  <sheetProtection/>
  <mergeCells count="3">
    <mergeCell ref="A2:N2"/>
    <mergeCell ref="A4:N4"/>
    <mergeCell ref="A5:N5"/>
  </mergeCells>
  <printOptions horizontalCentered="1" verticalCentered="1"/>
  <pageMargins left="0.2755905511811024" right="0.2362204724409449" top="0.34" bottom="0.46" header="0.42" footer="0.2755905511811024"/>
  <pageSetup firstPageNumber="76" useFirstPageNumber="1" horizontalDpi="600" verticalDpi="600" orientation="landscape" paperSize="9" scale="90" r:id="rId1"/>
  <headerFooter alignWithMargins="0">
    <oddFooter>&amp;R&amp;8&amp;P</oddFooter>
  </headerFooter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2005-02-16T09:21:07Z</cp:lastPrinted>
  <dcterms:created xsi:type="dcterms:W3CDTF">2004-04-27T12:09:30Z</dcterms:created>
  <dcterms:modified xsi:type="dcterms:W3CDTF">2017-06-19T11:39:32Z</dcterms:modified>
  <cp:category/>
  <cp:version/>
  <cp:contentType/>
  <cp:contentStatus/>
</cp:coreProperties>
</file>